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10" windowHeight="6255" activeTab="2"/>
  </bookViews>
  <sheets>
    <sheet name="1.EM dela" sheetId="1" r:id="rId1"/>
    <sheet name="2.Gradbena dela" sheetId="2" r:id="rId2"/>
    <sheet name="3.Rekapitulacija" sheetId="3" r:id="rId3"/>
  </sheets>
  <definedNames/>
  <calcPr fullCalcOnLoad="1"/>
</workbook>
</file>

<file path=xl/sharedStrings.xml><?xml version="1.0" encoding="utf-8"?>
<sst xmlns="http://schemas.openxmlformats.org/spreadsheetml/2006/main" count="235" uniqueCount="152">
  <si>
    <t>enota</t>
  </si>
  <si>
    <t>količina</t>
  </si>
  <si>
    <t>cena</t>
  </si>
  <si>
    <t>vrednost</t>
  </si>
  <si>
    <t>m</t>
  </si>
  <si>
    <t>kos</t>
  </si>
  <si>
    <t>%</t>
  </si>
  <si>
    <t>SKUPAJ EUR:</t>
  </si>
  <si>
    <t>kompl.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</si>
  <si>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</si>
  <si>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</si>
  <si>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</si>
  <si>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</si>
  <si>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</si>
  <si>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</si>
  <si>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</si>
  <si>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</si>
  <si>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</si>
  <si>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</si>
  <si>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</si>
  <si>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</si>
  <si>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</si>
  <si>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</si>
  <si>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</si>
  <si>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</si>
  <si>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</si>
  <si>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</si>
  <si>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Ostali drobni  in nespecifiran material in dela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</si>
  <si>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</si>
  <si>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</si>
  <si>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</si>
  <si>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</si>
  <si>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</si>
  <si>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</si>
  <si>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</si>
  <si>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</si>
  <si>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</si>
  <si>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SKUPAJ:</t>
  </si>
  <si>
    <t>Priprava in nadzor del, transport</t>
  </si>
  <si>
    <t xml:space="preserve">in projektantski nadzor                           </t>
  </si>
  <si>
    <t>Morebitna dodatna in nepredvidena dela</t>
  </si>
  <si>
    <t>v višini 10 % od načrtovanih del - obračun</t>
  </si>
  <si>
    <t>po dejanskih stroških in potrjeni gradbeni</t>
  </si>
  <si>
    <t>knjigi</t>
  </si>
  <si>
    <t>1. Elektromontažna dela in material</t>
  </si>
  <si>
    <t>3. SKUPNA REKAPITULACIJA IZVEDBE OZEMLJITEV IN STRELOVODNE INŠTALACIJE OBJEKTA</t>
  </si>
  <si>
    <t>2. Gradbena dela</t>
  </si>
  <si>
    <t>RTP ŠKOFJA LOKA - ozemljitve in strelovod</t>
  </si>
  <si>
    <t>Trasiranje konfiguracije novega ozemljitvenega</t>
  </si>
  <si>
    <t>sistema objekta RTP+KN</t>
  </si>
  <si>
    <t>Kombiniran izkop v zemlji III kategorije dimenzij</t>
  </si>
  <si>
    <t>0,4x 0,7 m, za polaganje ozemljitvenega traku,</t>
  </si>
  <si>
    <t>zasipavanje z izkopanim materialom ali s pripeljanim</t>
  </si>
  <si>
    <t>materialom z nizko specifično upornostjo</t>
  </si>
  <si>
    <t>nabijanjem v plasteh po 0,2 m, čiščenje trase,</t>
  </si>
  <si>
    <t>zasajanje trave, nakladanje viška materiala na</t>
  </si>
  <si>
    <t>kamion in odvoz na deponijo z vsemi stroški</t>
  </si>
  <si>
    <t>0,4x 0,6 m, za polaganje ozemljitvenega traku,</t>
  </si>
  <si>
    <t>0,4x 0,3 m, za polaganje ozemljitvenega traku,</t>
  </si>
  <si>
    <t>Dobava humusa oziroma drugega materiala z nizko</t>
  </si>
  <si>
    <t>m3</t>
  </si>
  <si>
    <t>Izdelava geodetskega posnetka tras vodnikov</t>
  </si>
  <si>
    <t>novega ozemljitvenega sistema, z označitvijo globine</t>
  </si>
  <si>
    <t>polaganja, lokacije spojev ter vnos v kataster</t>
  </si>
  <si>
    <t>specifično upornostjo, prevoz na objekt (ocenjeno)</t>
  </si>
  <si>
    <t>Ustrezne poglobitve jarka na spojih posameznih</t>
  </si>
  <si>
    <t>ozemljitvenih sistemov</t>
  </si>
  <si>
    <t>Dobava ozemljitvenega vodnika, E-Cu vrvi 95 mm2</t>
  </si>
  <si>
    <t>Dobava ozemljitvenega traku, pocinkan valjanec</t>
  </si>
  <si>
    <t xml:space="preserve">Fe-Zn 40x 5 mm, za izvedbo temeljnega ozemljila </t>
  </si>
  <si>
    <t>objekta</t>
  </si>
  <si>
    <t>Dobava ustreznega spojnega materiala, za izvedbo</t>
  </si>
  <si>
    <t>temeljnega ozemljila objekta:</t>
  </si>
  <si>
    <t>* križna sponka 70x 70 mm, valjanec/valjanec (Rf)</t>
  </si>
  <si>
    <t>* križna sponka 70x 70 mm valjanec/vodnik (Rf)</t>
  </si>
  <si>
    <t>Dobava ustreznega material za vodotesno uvedbo</t>
  </si>
  <si>
    <t>ozemljitvenih vodnikov zunanje ozemljitve v objekt,</t>
  </si>
  <si>
    <t>s priključnim materialom, sistem Haufftechnik:</t>
  </si>
  <si>
    <t>* ozemljitvena uvodnica HEA-PK-M16/300,</t>
  </si>
  <si>
    <t>* ozemljitvena uvodnica HEA-PK-M16/400,</t>
  </si>
  <si>
    <t>* križna sponka za priklop ozemljitvene vrvi na</t>
  </si>
  <si>
    <t xml:space="preserve">   uvodnico, priključek ozemljitve, tip</t>
  </si>
  <si>
    <t xml:space="preserve">   Z-KG-D-M16, zunaj objekta</t>
  </si>
  <si>
    <t>* križna sponka za priklop ozemljitvene zbiralke</t>
  </si>
  <si>
    <t xml:space="preserve">   na uvodnico, priključek ozemljitve, tip</t>
  </si>
  <si>
    <t xml:space="preserve">   Z-KG-M16-V4A, znotraj objekta</t>
  </si>
  <si>
    <t>* ozemljitveni priključek za kabelski čevelj na</t>
  </si>
  <si>
    <t xml:space="preserve">   uvodnico tip Z-B-M16-V4A</t>
  </si>
  <si>
    <t>osnovne ozemljitvene mreže ter potencialnih obročev</t>
  </si>
  <si>
    <t>objekta:</t>
  </si>
  <si>
    <t>* ostali drobni material</t>
  </si>
  <si>
    <t>Izvedba temeljnega ozemljila objekta RTP+KN,</t>
  </si>
  <si>
    <t>Izvedba osnovne ozemljitvene mreže pod objektom</t>
  </si>
  <si>
    <t>vodnikov, izvedba izpustov na temeljno ozemljilo</t>
  </si>
  <si>
    <t>ter ozemljitvene obroče</t>
  </si>
  <si>
    <t>Izvedba potencialnih obročev okrog objekta RTP+KN,</t>
  </si>
  <si>
    <t>kompletno s polaganjem in spajanjem vodnikov</t>
  </si>
  <si>
    <t>RTP+KN, kompletno s polaganjem in spajanjem</t>
  </si>
  <si>
    <t>Izvedba zunanje ozemljitvene mreže znotraj ograje</t>
  </si>
  <si>
    <t>vodnikov, izvedba izpustov ter povezav na ograjo,</t>
  </si>
  <si>
    <t>zunanje kovinske konstrukcije, omarice,…</t>
  </si>
  <si>
    <t>Povezave novega zunanjega ozemljitvenega</t>
  </si>
  <si>
    <t>Ozemljevanje kovinskih delov (ograj, rešetk,</t>
  </si>
  <si>
    <t>pokrovov, podbojev,…) zunaj in znotraj objekta,</t>
  </si>
  <si>
    <t>kompletno s potrebnim materialom</t>
  </si>
  <si>
    <t>* Cadweld "TA" spoj za Cu vrv 95 mm2</t>
  </si>
  <si>
    <t>* Cadweld "XB" spoj za Cu vrv 95 mm2</t>
  </si>
  <si>
    <t>* Cadweld "SS" spoj za Cu vrv 95 mm2</t>
  </si>
  <si>
    <t>za izvedbo osnovne ozemljitvene mreže in</t>
  </si>
  <si>
    <t>potencialnih obročev objekta</t>
  </si>
  <si>
    <t>sistema na obstoječe ozemljitve.</t>
  </si>
  <si>
    <t>RTP+KN, izvedba zunanjega obroča 1 m zunaj</t>
  </si>
  <si>
    <t>ograje, kompletno s polaganjem in spajanjem</t>
  </si>
  <si>
    <t>mreže v kabelskem prostoru 110 kV stikališča:</t>
  </si>
  <si>
    <t>* Cu zbiralka, ploščati baker 40x 5 mm, 1,8 kg/m</t>
  </si>
  <si>
    <t>* kovinski nosilec za pritrditev zbiralke na steno/strop</t>
  </si>
  <si>
    <t>* vijačni material za spajanje zbiralk</t>
  </si>
  <si>
    <t>* ostali drobni, spojni in vezni material</t>
  </si>
  <si>
    <t>Dobava ustreznega materiala za izvedbo ozemljitvene</t>
  </si>
  <si>
    <t>Izvedba ozemljitvene mreže v kabelskem prostoru</t>
  </si>
  <si>
    <t>110 kV stikališča, kompletno z montažo nosilcev</t>
  </si>
  <si>
    <t>zbiralk, montažo in spajanjem zbiralk, povezave</t>
  </si>
  <si>
    <t>na ozemljitvene uvodnice</t>
  </si>
  <si>
    <t>mreže v transformatorskih prostorih TR1 in TR2:</t>
  </si>
  <si>
    <t>Izvedba ozemljitvene mreže v prostorih energetskih</t>
  </si>
  <si>
    <t>transformatorjev TR1 in TR2, kompletno z montažo</t>
  </si>
  <si>
    <t>nosilcev zbiralk, montažo in spajanjem zbiralk,</t>
  </si>
  <si>
    <t>povezave na ozemljitvene uvodnice</t>
  </si>
  <si>
    <t>Dobava opreme za izvedbo strelovodne inštalacije</t>
  </si>
  <si>
    <t>objekta RTP+KN (Hermi):</t>
  </si>
  <si>
    <t>* okrogli vodnik iz aluminija AH2, dimenzije</t>
  </si>
  <si>
    <r>
      <t xml:space="preserve">  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>10 mm, za izvedbo lovilnih palic</t>
    </r>
  </si>
  <si>
    <t>* okrogli vodnik iz aluminij legure AH1, dimenzije</t>
  </si>
  <si>
    <r>
      <t xml:space="preserve">  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>8 mm, za izvedbo odvodnih vodov</t>
    </r>
  </si>
  <si>
    <t>* strešni nosilec za pločevinaste kritine</t>
  </si>
  <si>
    <t>* zidni nosilec za trde stene (za okrogli vodnik)</t>
  </si>
  <si>
    <t>* cevna objemka za pritrjevanje okroglega vodnika</t>
  </si>
  <si>
    <t xml:space="preserve">   na odtočno cev - vijačna</t>
  </si>
  <si>
    <t>* strešni nosilec za ravne strehe</t>
  </si>
  <si>
    <t>* slemenski nosilec za pločevinaste kritine</t>
  </si>
  <si>
    <t>* sponka za spajanje okroglih vodnikov Al/Al</t>
  </si>
  <si>
    <t>* sponka za spajanje okroglih vodnikov Al/Cu</t>
  </si>
  <si>
    <t>* merilna križna sponka za spajanje okroglega</t>
  </si>
  <si>
    <t xml:space="preserve">   vodnika</t>
  </si>
  <si>
    <t>* vertikalna zaščita</t>
  </si>
  <si>
    <t>* žlebna sponka</t>
  </si>
  <si>
    <t>* odkapnik</t>
  </si>
  <si>
    <t>Izvedba strelovodne inštalacije objekta RTP+KN,</t>
  </si>
  <si>
    <t>kompletno z montažo lovilnega in odvodnega</t>
  </si>
  <si>
    <t>sistema, povezave odvodov na ozemljilni sistem</t>
  </si>
  <si>
    <t>Izvedba meritev strelovodne inštalacije in izdelava</t>
  </si>
  <si>
    <t>merilnega poročila s strani pooblaščene osebe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</si>
</sst>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</numFmts>
  <fonts count="43">
    <font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>
      <alignment/>
      <protection/>
    </xf>
    <xf numFmtId="0" fontId="26" fillId="0" borderId="0">
      <alignment/>
      <protection/>
    </xf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9" fontId="1" fillId="0" borderId="0" xfId="41" applyNumberFormat="1" applyFont="1" applyFill="1" applyBorder="1" applyAlignment="1" quotePrefix="1">
      <alignment vertical="center"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Valuta 2" xfId="61"/>
    <cellStyle name="Comma" xfId="62"/>
    <cellStyle name="Comma [0]" xfId="63"/>
    <cellStyle name="Vnos" xfId="64"/>
    <cellStyle name="Vsot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zoomScalePageLayoutView="0" workbookViewId="0" topLeftCell="A82">
      <selection activeCell="F54" sqref="F54"/>
    </sheetView>
  </sheetViews>
  <sheetFormatPr defaultColWidth="9.140625" defaultRowHeight="12.75"/>
  <cols>
    <col min="1" max="1" width="5.00390625" style="1" bestFit="1" customWidth="1"/>
    <col min="2" max="2" width="47.7109375" style="1" customWidth="1"/>
    <col min="3" max="4" width="9.140625" style="1" customWidth="1"/>
    <col min="5" max="6" width="11.28125" style="1" customWidth="1"/>
    <col min="7" max="7" width="14.28125" style="1" bestFit="1" customWidth="1"/>
    <col min="8" max="16384" width="9.140625" style="1" customWidth="1"/>
  </cols>
  <sheetData>
    <row r="1" spans="2:6" ht="15.75">
      <c r="B1" s="2" t="s">
        <v>47</v>
      </c>
      <c r="C1" s="3"/>
      <c r="D1" s="3"/>
      <c r="E1" s="3"/>
      <c r="F1" s="3"/>
    </row>
    <row r="2" spans="2:6" ht="15.75">
      <c r="B2" s="4"/>
      <c r="C2" s="3"/>
      <c r="D2" s="3"/>
      <c r="E2" s="3"/>
      <c r="F2" s="3"/>
    </row>
    <row r="3" ht="15.75">
      <c r="B3" s="5" t="s">
        <v>44</v>
      </c>
    </row>
    <row r="4" spans="3:6" ht="15.75">
      <c r="C4" s="6" t="s">
        <v>0</v>
      </c>
      <c r="D4" s="6" t="s">
        <v>1</v>
      </c>
      <c r="E4" s="6" t="s">
        <v>2</v>
      </c>
      <c r="F4" s="6" t="s">
        <v>3</v>
      </c>
    </row>
    <row r="5" spans="1:8" ht="15.75">
      <c r="A5" s="13" t="s">
        <v>9</v>
      </c>
      <c r="B5" s="1" t="s">
        <v>67</v>
      </c>
      <c r="C5" s="3"/>
      <c r="D5" s="3"/>
      <c r="E5" s="3"/>
      <c r="F5" s="3"/>
      <c r="G5" s="3"/>
      <c r="H5" s="3"/>
    </row>
    <row r="6" spans="2:6" ht="15.75">
      <c r="B6" s="1" t="s">
        <v>108</v>
      </c>
      <c r="C6" s="3"/>
      <c r="D6" s="3"/>
      <c r="E6" s="3"/>
      <c r="F6" s="3"/>
    </row>
    <row r="7" spans="2:6" ht="15.75">
      <c r="B7" s="1" t="s">
        <v>109</v>
      </c>
      <c r="C7" s="3"/>
      <c r="D7" s="3"/>
      <c r="E7" s="3"/>
      <c r="F7" s="3"/>
    </row>
    <row r="8" spans="3:9" ht="15.75">
      <c r="C8" s="3" t="s">
        <v>4</v>
      </c>
      <c r="D8" s="3">
        <v>2739</v>
      </c>
      <c r="E8" s="7">
        <v>0</v>
      </c>
      <c r="F8" s="7">
        <f>D8*E8</f>
        <v>0</v>
      </c>
      <c r="G8" s="3"/>
      <c r="H8" s="3"/>
      <c r="I8" s="3"/>
    </row>
    <row r="10" spans="1:9" ht="15.75">
      <c r="A10" s="13" t="s">
        <v>10</v>
      </c>
      <c r="B10" s="1" t="s">
        <v>68</v>
      </c>
      <c r="C10" s="3"/>
      <c r="D10" s="3"/>
      <c r="E10" s="3"/>
      <c r="F10" s="3"/>
      <c r="G10" s="3"/>
      <c r="H10" s="3"/>
      <c r="I10" s="3"/>
    </row>
    <row r="11" spans="2:9" ht="15.75">
      <c r="B11" s="1" t="s">
        <v>69</v>
      </c>
      <c r="C11" s="3"/>
      <c r="D11" s="3"/>
      <c r="E11" s="3"/>
      <c r="F11" s="3"/>
      <c r="G11" s="3"/>
      <c r="H11" s="3"/>
      <c r="I11" s="3"/>
    </row>
    <row r="12" spans="2:9" ht="15.75">
      <c r="B12" s="1" t="s">
        <v>70</v>
      </c>
      <c r="G12" s="3"/>
      <c r="H12" s="3"/>
      <c r="I12" s="3"/>
    </row>
    <row r="13" spans="3:9" ht="15.75">
      <c r="C13" s="3" t="s">
        <v>4</v>
      </c>
      <c r="D13" s="3">
        <v>645</v>
      </c>
      <c r="E13" s="7">
        <v>0</v>
      </c>
      <c r="F13" s="7">
        <f>D13*E13</f>
        <v>0</v>
      </c>
      <c r="G13" s="3"/>
      <c r="H13" s="3"/>
      <c r="I13" s="3"/>
    </row>
    <row r="15" spans="1:9" ht="15.75">
      <c r="A15" s="13" t="s">
        <v>11</v>
      </c>
      <c r="B15" s="1" t="s">
        <v>71</v>
      </c>
      <c r="C15" s="3"/>
      <c r="D15" s="3"/>
      <c r="E15" s="7"/>
      <c r="F15" s="7"/>
      <c r="G15" s="3"/>
      <c r="H15" s="3"/>
      <c r="I15" s="3"/>
    </row>
    <row r="16" ht="15.75">
      <c r="B16" s="1" t="s">
        <v>72</v>
      </c>
    </row>
    <row r="17" spans="2:9" ht="15.75">
      <c r="B17" s="1" t="s">
        <v>73</v>
      </c>
      <c r="C17" s="3" t="s">
        <v>5</v>
      </c>
      <c r="D17" s="3">
        <v>105</v>
      </c>
      <c r="E17" s="7">
        <v>0</v>
      </c>
      <c r="F17" s="7"/>
      <c r="G17" s="3"/>
      <c r="H17" s="3"/>
      <c r="I17" s="3">
        <f>D17*E17</f>
        <v>0</v>
      </c>
    </row>
    <row r="18" spans="2:9" ht="15.75">
      <c r="B18" s="1" t="s">
        <v>74</v>
      </c>
      <c r="C18" s="3" t="s">
        <v>5</v>
      </c>
      <c r="D18" s="3">
        <v>48</v>
      </c>
      <c r="E18" s="7">
        <v>0</v>
      </c>
      <c r="F18" s="7"/>
      <c r="G18" s="3"/>
      <c r="H18" s="3"/>
      <c r="I18" s="3">
        <f>D18*E18</f>
        <v>0</v>
      </c>
    </row>
    <row r="19" spans="3:9" ht="15.75">
      <c r="C19" s="3" t="s">
        <v>5</v>
      </c>
      <c r="D19" s="3">
        <v>1</v>
      </c>
      <c r="E19" s="7">
        <f>SUM(I17:I18)</f>
        <v>0</v>
      </c>
      <c r="F19" s="7">
        <f>D19*E19</f>
        <v>0</v>
      </c>
      <c r="G19" s="3"/>
      <c r="H19" s="3"/>
      <c r="I19" s="3"/>
    </row>
    <row r="20" spans="3:9" ht="15.75">
      <c r="C20" s="3"/>
      <c r="D20" s="3"/>
      <c r="E20" s="7"/>
      <c r="F20" s="7"/>
      <c r="G20" s="3"/>
      <c r="H20" s="3"/>
      <c r="I20" s="3"/>
    </row>
    <row r="21" spans="1:9" ht="15.75">
      <c r="A21" s="13" t="s">
        <v>12</v>
      </c>
      <c r="B21" s="1" t="s">
        <v>75</v>
      </c>
      <c r="C21" s="3"/>
      <c r="D21" s="3"/>
      <c r="E21" s="7"/>
      <c r="F21" s="7"/>
      <c r="G21" s="3"/>
      <c r="H21" s="3"/>
      <c r="I21" s="3"/>
    </row>
    <row r="22" spans="2:9" ht="15.75">
      <c r="B22" s="1" t="s">
        <v>76</v>
      </c>
      <c r="C22" s="3"/>
      <c r="D22" s="3"/>
      <c r="E22" s="7"/>
      <c r="F22" s="7"/>
      <c r="G22" s="3"/>
      <c r="H22" s="3"/>
      <c r="I22" s="3"/>
    </row>
    <row r="23" spans="2:9" ht="15.75">
      <c r="B23" s="1" t="s">
        <v>77</v>
      </c>
      <c r="C23" s="3"/>
      <c r="D23" s="3"/>
      <c r="E23" s="7"/>
      <c r="F23" s="7"/>
      <c r="G23" s="3"/>
      <c r="H23" s="3"/>
      <c r="I23" s="3"/>
    </row>
    <row r="24" spans="2:9" ht="15.75">
      <c r="B24" s="1" t="s">
        <v>78</v>
      </c>
      <c r="C24" s="3" t="s">
        <v>5</v>
      </c>
      <c r="D24" s="3">
        <v>23</v>
      </c>
      <c r="E24" s="7">
        <v>0</v>
      </c>
      <c r="F24" s="7"/>
      <c r="G24" s="3"/>
      <c r="H24" s="3"/>
      <c r="I24" s="3">
        <f>D24*E24</f>
        <v>0</v>
      </c>
    </row>
    <row r="25" spans="2:9" ht="15.75">
      <c r="B25" s="1" t="s">
        <v>79</v>
      </c>
      <c r="C25" s="3" t="s">
        <v>5</v>
      </c>
      <c r="D25" s="3">
        <v>4</v>
      </c>
      <c r="E25" s="7">
        <v>0</v>
      </c>
      <c r="F25" s="7"/>
      <c r="G25" s="3"/>
      <c r="H25" s="3"/>
      <c r="I25" s="3">
        <f>D25*E25</f>
        <v>0</v>
      </c>
    </row>
    <row r="26" spans="2:9" ht="15.75">
      <c r="B26" s="1" t="s">
        <v>80</v>
      </c>
      <c r="C26" s="3"/>
      <c r="D26" s="3"/>
      <c r="E26" s="7"/>
      <c r="F26" s="7"/>
      <c r="G26" s="3"/>
      <c r="H26" s="3"/>
      <c r="I26" s="3"/>
    </row>
    <row r="27" spans="2:9" ht="15.75">
      <c r="B27" s="1" t="s">
        <v>81</v>
      </c>
      <c r="C27" s="3"/>
      <c r="D27" s="3"/>
      <c r="E27" s="7"/>
      <c r="F27" s="7"/>
      <c r="G27" s="3"/>
      <c r="H27" s="3"/>
      <c r="I27" s="3"/>
    </row>
    <row r="28" spans="2:9" ht="15.75">
      <c r="B28" s="1" t="s">
        <v>82</v>
      </c>
      <c r="C28" s="3" t="s">
        <v>5</v>
      </c>
      <c r="D28" s="3">
        <v>5</v>
      </c>
      <c r="E28" s="7">
        <v>0</v>
      </c>
      <c r="F28" s="7"/>
      <c r="G28" s="3"/>
      <c r="H28" s="3"/>
      <c r="I28" s="3">
        <f>D28*E28</f>
        <v>0</v>
      </c>
    </row>
    <row r="29" spans="2:9" ht="15.75">
      <c r="B29" s="1" t="s">
        <v>83</v>
      </c>
      <c r="C29" s="3"/>
      <c r="D29" s="3"/>
      <c r="E29" s="7"/>
      <c r="F29" s="7"/>
      <c r="G29" s="3"/>
      <c r="H29" s="3"/>
      <c r="I29" s="3"/>
    </row>
    <row r="30" spans="2:9" ht="15.75">
      <c r="B30" s="1" t="s">
        <v>84</v>
      </c>
      <c r="C30" s="3"/>
      <c r="D30" s="3"/>
      <c r="E30" s="7"/>
      <c r="F30" s="7"/>
      <c r="G30" s="3"/>
      <c r="H30" s="3"/>
      <c r="I30" s="3"/>
    </row>
    <row r="31" spans="2:9" ht="15.75">
      <c r="B31" s="1" t="s">
        <v>85</v>
      </c>
      <c r="C31" s="3" t="s">
        <v>5</v>
      </c>
      <c r="D31" s="3">
        <v>27</v>
      </c>
      <c r="E31" s="7">
        <v>0</v>
      </c>
      <c r="F31" s="7"/>
      <c r="G31" s="3"/>
      <c r="H31" s="3"/>
      <c r="I31" s="3">
        <f>D31*E31</f>
        <v>0</v>
      </c>
    </row>
    <row r="32" spans="2:9" ht="15.75">
      <c r="B32" s="1" t="s">
        <v>86</v>
      </c>
      <c r="C32" s="3"/>
      <c r="D32" s="3"/>
      <c r="E32" s="7"/>
      <c r="F32" s="7"/>
      <c r="G32" s="3"/>
      <c r="H32" s="3"/>
      <c r="I32" s="3"/>
    </row>
    <row r="33" spans="2:9" ht="15.75">
      <c r="B33" s="1" t="s">
        <v>87</v>
      </c>
      <c r="C33" s="3" t="s">
        <v>5</v>
      </c>
      <c r="D33" s="3">
        <v>10</v>
      </c>
      <c r="E33" s="7">
        <v>0</v>
      </c>
      <c r="F33" s="7"/>
      <c r="G33" s="3"/>
      <c r="H33" s="3"/>
      <c r="I33" s="3">
        <f>D33*E33</f>
        <v>0</v>
      </c>
    </row>
    <row r="34" spans="3:9" ht="15.75">
      <c r="C34" s="3" t="s">
        <v>5</v>
      </c>
      <c r="D34" s="3">
        <v>1</v>
      </c>
      <c r="E34" s="7">
        <f>SUM(I24:I33)</f>
        <v>0</v>
      </c>
      <c r="F34" s="7">
        <f>D34*E34</f>
        <v>0</v>
      </c>
      <c r="G34" s="3"/>
      <c r="H34" s="3"/>
      <c r="I34" s="3"/>
    </row>
    <row r="35" spans="3:9" ht="15.75">
      <c r="C35" s="3"/>
      <c r="D35" s="3"/>
      <c r="E35" s="7"/>
      <c r="F35" s="7"/>
      <c r="G35" s="3"/>
      <c r="H35" s="3"/>
      <c r="I35" s="3"/>
    </row>
    <row r="36" spans="1:9" ht="15.75">
      <c r="A36" s="13" t="s">
        <v>13</v>
      </c>
      <c r="B36" s="1" t="s">
        <v>71</v>
      </c>
      <c r="G36" s="3"/>
      <c r="H36" s="3"/>
      <c r="I36" s="3"/>
    </row>
    <row r="37" spans="2:9" ht="15.75">
      <c r="B37" s="1" t="s">
        <v>88</v>
      </c>
      <c r="G37" s="3"/>
      <c r="H37" s="3"/>
      <c r="I37" s="3"/>
    </row>
    <row r="38" spans="2:9" ht="15.75">
      <c r="B38" s="1" t="s">
        <v>89</v>
      </c>
      <c r="G38" s="3"/>
      <c r="H38" s="3"/>
      <c r="I38" s="3"/>
    </row>
    <row r="39" spans="2:9" ht="15.75">
      <c r="B39" s="1" t="s">
        <v>105</v>
      </c>
      <c r="C39" s="3" t="s">
        <v>5</v>
      </c>
      <c r="D39" s="3">
        <v>255</v>
      </c>
      <c r="E39" s="7">
        <v>0</v>
      </c>
      <c r="F39" s="7"/>
      <c r="G39" s="3"/>
      <c r="H39" s="3"/>
      <c r="I39" s="3">
        <f>D39*E39</f>
        <v>0</v>
      </c>
    </row>
    <row r="40" spans="2:9" ht="15.75">
      <c r="B40" s="1" t="s">
        <v>106</v>
      </c>
      <c r="C40" s="3" t="s">
        <v>5</v>
      </c>
      <c r="D40" s="3">
        <v>210</v>
      </c>
      <c r="E40" s="7">
        <v>0</v>
      </c>
      <c r="F40" s="7"/>
      <c r="G40" s="3"/>
      <c r="H40" s="3"/>
      <c r="I40" s="3">
        <f>D40*E40</f>
        <v>0</v>
      </c>
    </row>
    <row r="41" spans="2:9" ht="15.75">
      <c r="B41" s="1" t="s">
        <v>107</v>
      </c>
      <c r="C41" s="3" t="s">
        <v>5</v>
      </c>
      <c r="D41" s="3">
        <v>45</v>
      </c>
      <c r="E41" s="7">
        <v>0</v>
      </c>
      <c r="F41" s="7"/>
      <c r="G41" s="3"/>
      <c r="H41" s="3"/>
      <c r="I41" s="3">
        <f>D41*E41</f>
        <v>0</v>
      </c>
    </row>
    <row r="42" spans="2:9" ht="15.75">
      <c r="B42" s="1" t="s">
        <v>74</v>
      </c>
      <c r="C42" s="3" t="s">
        <v>5</v>
      </c>
      <c r="D42" s="3">
        <v>10</v>
      </c>
      <c r="E42" s="7">
        <v>0</v>
      </c>
      <c r="F42" s="7"/>
      <c r="G42" s="3"/>
      <c r="H42" s="3"/>
      <c r="I42" s="3">
        <f>D42*E42</f>
        <v>0</v>
      </c>
    </row>
    <row r="43" spans="2:9" ht="15.75">
      <c r="B43" s="1" t="s">
        <v>90</v>
      </c>
      <c r="C43" s="3" t="s">
        <v>8</v>
      </c>
      <c r="D43" s="3">
        <v>1</v>
      </c>
      <c r="E43" s="7">
        <v>0</v>
      </c>
      <c r="F43" s="7"/>
      <c r="G43" s="3"/>
      <c r="H43" s="3"/>
      <c r="I43" s="3">
        <f>D43*E43</f>
        <v>0</v>
      </c>
    </row>
    <row r="44" spans="3:9" ht="15.75">
      <c r="C44" s="3" t="s">
        <v>8</v>
      </c>
      <c r="D44" s="3">
        <v>1</v>
      </c>
      <c r="E44" s="7">
        <f>SUM(I39:I43)</f>
        <v>0</v>
      </c>
      <c r="F44" s="7">
        <f>D44*E44</f>
        <v>0</v>
      </c>
      <c r="G44" s="3"/>
      <c r="H44" s="3"/>
      <c r="I44" s="3"/>
    </row>
    <row r="45" spans="3:9" ht="15.75">
      <c r="C45" s="3"/>
      <c r="D45" s="3"/>
      <c r="E45" s="7"/>
      <c r="F45" s="7"/>
      <c r="G45" s="3"/>
      <c r="H45" s="3"/>
      <c r="I45" s="3"/>
    </row>
    <row r="46" spans="1:9" ht="15.75">
      <c r="A46" s="13" t="s">
        <v>14</v>
      </c>
      <c r="B46" s="1" t="s">
        <v>91</v>
      </c>
      <c r="C46" s="3"/>
      <c r="D46" s="3"/>
      <c r="E46" s="7"/>
      <c r="F46" s="7"/>
      <c r="G46" s="3"/>
      <c r="H46" s="3"/>
      <c r="I46" s="3"/>
    </row>
    <row r="47" spans="2:9" ht="15.75">
      <c r="B47" s="1" t="s">
        <v>96</v>
      </c>
      <c r="C47" s="3"/>
      <c r="D47" s="3"/>
      <c r="E47" s="7"/>
      <c r="F47" s="7"/>
      <c r="G47" s="3"/>
      <c r="H47" s="3"/>
      <c r="I47" s="3"/>
    </row>
    <row r="48" spans="3:9" ht="15.75">
      <c r="C48" s="3" t="s">
        <v>8</v>
      </c>
      <c r="D48" s="3">
        <v>1</v>
      </c>
      <c r="E48" s="7">
        <v>0</v>
      </c>
      <c r="F48" s="7">
        <f>D48*E48</f>
        <v>0</v>
      </c>
      <c r="G48" s="3"/>
      <c r="H48" s="3"/>
      <c r="I48" s="3"/>
    </row>
    <row r="49" spans="3:9" ht="15.75">
      <c r="C49" s="3"/>
      <c r="D49" s="3"/>
      <c r="E49" s="7"/>
      <c r="F49" s="7"/>
      <c r="G49" s="3"/>
      <c r="H49" s="3"/>
      <c r="I49" s="3"/>
    </row>
    <row r="50" spans="1:9" ht="15.75">
      <c r="A50" s="13" t="s">
        <v>15</v>
      </c>
      <c r="B50" s="1" t="s">
        <v>92</v>
      </c>
      <c r="C50" s="3"/>
      <c r="D50" s="3"/>
      <c r="E50" s="7"/>
      <c r="F50" s="7"/>
      <c r="I50" s="3"/>
    </row>
    <row r="51" spans="2:9" ht="15.75">
      <c r="B51" s="1" t="s">
        <v>97</v>
      </c>
      <c r="C51" s="3"/>
      <c r="D51" s="3"/>
      <c r="E51" s="7"/>
      <c r="F51" s="7"/>
      <c r="G51" s="3"/>
      <c r="H51" s="3"/>
      <c r="I51" s="3"/>
    </row>
    <row r="52" spans="2:9" ht="15.75">
      <c r="B52" s="1" t="s">
        <v>93</v>
      </c>
      <c r="I52" s="3"/>
    </row>
    <row r="53" ht="15.75">
      <c r="B53" s="1" t="s">
        <v>94</v>
      </c>
    </row>
    <row r="54" spans="2:8" ht="15.75">
      <c r="B54" s="4"/>
      <c r="C54" s="3" t="s">
        <v>8</v>
      </c>
      <c r="D54" s="3">
        <v>1</v>
      </c>
      <c r="E54" s="7">
        <v>0</v>
      </c>
      <c r="F54" s="7">
        <f>D54*E54</f>
        <v>0</v>
      </c>
      <c r="G54" s="3"/>
      <c r="H54" s="3"/>
    </row>
    <row r="55" ht="15.75">
      <c r="B55" s="4"/>
    </row>
    <row r="56" spans="1:6" ht="15.75">
      <c r="A56" s="13" t="s">
        <v>16</v>
      </c>
      <c r="B56" s="1" t="s">
        <v>95</v>
      </c>
      <c r="C56" s="3"/>
      <c r="D56" s="3"/>
      <c r="E56" s="7"/>
      <c r="F56" s="7"/>
    </row>
    <row r="57" spans="2:6" ht="15.75">
      <c r="B57" s="1" t="s">
        <v>96</v>
      </c>
      <c r="C57" s="3"/>
      <c r="D57" s="3"/>
      <c r="E57" s="7"/>
      <c r="F57" s="7"/>
    </row>
    <row r="58" spans="3:9" ht="15.75">
      <c r="C58" s="3" t="s">
        <v>8</v>
      </c>
      <c r="D58" s="3">
        <v>1</v>
      </c>
      <c r="E58" s="7">
        <v>0</v>
      </c>
      <c r="F58" s="7">
        <f>D58*E58</f>
        <v>0</v>
      </c>
      <c r="G58" s="3"/>
      <c r="H58" s="3"/>
      <c r="I58" s="3"/>
    </row>
    <row r="59" spans="3:9" ht="15.75">
      <c r="C59" s="3"/>
      <c r="D59" s="3"/>
      <c r="E59" s="7"/>
      <c r="F59" s="7"/>
      <c r="G59" s="3"/>
      <c r="H59" s="3"/>
      <c r="I59" s="3"/>
    </row>
    <row r="60" spans="1:9" ht="15.75">
      <c r="A60" s="13" t="s">
        <v>17</v>
      </c>
      <c r="B60" s="1" t="s">
        <v>98</v>
      </c>
      <c r="C60" s="3"/>
      <c r="D60" s="3"/>
      <c r="E60" s="7"/>
      <c r="F60" s="7"/>
      <c r="G60" s="3"/>
      <c r="H60" s="3"/>
      <c r="I60" s="3"/>
    </row>
    <row r="61" spans="2:9" ht="15.75">
      <c r="B61" s="1" t="s">
        <v>111</v>
      </c>
      <c r="C61" s="3"/>
      <c r="D61" s="3"/>
      <c r="E61" s="7"/>
      <c r="F61" s="7"/>
      <c r="G61" s="3"/>
      <c r="H61" s="3"/>
      <c r="I61" s="3"/>
    </row>
    <row r="62" spans="2:9" ht="15.75">
      <c r="B62" s="1" t="s">
        <v>112</v>
      </c>
      <c r="C62" s="3"/>
      <c r="D62" s="3"/>
      <c r="E62" s="7"/>
      <c r="F62" s="7"/>
      <c r="G62" s="3"/>
      <c r="H62" s="3"/>
      <c r="I62" s="3"/>
    </row>
    <row r="63" spans="2:9" ht="15.75">
      <c r="B63" s="1" t="s">
        <v>99</v>
      </c>
      <c r="G63" s="3"/>
      <c r="H63" s="3"/>
      <c r="I63" s="3"/>
    </row>
    <row r="64" spans="2:9" ht="15.75">
      <c r="B64" s="1" t="s">
        <v>100</v>
      </c>
      <c r="G64" s="3"/>
      <c r="H64" s="3"/>
      <c r="I64" s="3"/>
    </row>
    <row r="65" spans="2:9" ht="15.75">
      <c r="B65" s="4" t="s">
        <v>101</v>
      </c>
      <c r="G65" s="3"/>
      <c r="H65" s="3"/>
      <c r="I65" s="3"/>
    </row>
    <row r="66" ht="15.75">
      <c r="B66" s="1" t="s">
        <v>110</v>
      </c>
    </row>
    <row r="67" spans="3:9" ht="15.75">
      <c r="C67" s="3" t="s">
        <v>8</v>
      </c>
      <c r="D67" s="3">
        <v>1</v>
      </c>
      <c r="E67" s="7">
        <v>0</v>
      </c>
      <c r="F67" s="7">
        <f>D67*E67</f>
        <v>0</v>
      </c>
      <c r="G67" s="3"/>
      <c r="H67" s="3"/>
      <c r="I67" s="3"/>
    </row>
    <row r="68" spans="3:9" ht="15.75">
      <c r="C68" s="3"/>
      <c r="D68" s="3"/>
      <c r="E68" s="7"/>
      <c r="F68" s="7"/>
      <c r="G68" s="3"/>
      <c r="H68" s="3"/>
      <c r="I68" s="3"/>
    </row>
    <row r="69" spans="1:2" ht="15.75">
      <c r="A69" s="13" t="s">
        <v>18</v>
      </c>
      <c r="B69" s="1" t="s">
        <v>102</v>
      </c>
    </row>
    <row r="70" spans="2:9" ht="15.75">
      <c r="B70" s="1" t="s">
        <v>103</v>
      </c>
      <c r="C70" s="3"/>
      <c r="D70" s="3"/>
      <c r="E70" s="7"/>
      <c r="F70" s="7"/>
      <c r="G70" s="3"/>
      <c r="H70" s="3"/>
      <c r="I70" s="3"/>
    </row>
    <row r="71" ht="15.75">
      <c r="B71" s="1" t="s">
        <v>104</v>
      </c>
    </row>
    <row r="72" spans="3:9" ht="15.75">
      <c r="C72" s="3" t="s">
        <v>8</v>
      </c>
      <c r="D72" s="3">
        <v>1</v>
      </c>
      <c r="E72" s="7">
        <v>0</v>
      </c>
      <c r="F72" s="7">
        <f>D72*E72</f>
        <v>0</v>
      </c>
      <c r="G72" s="3"/>
      <c r="H72" s="3"/>
      <c r="I72" s="3"/>
    </row>
    <row r="73" spans="3:9" ht="15.75">
      <c r="C73" s="3"/>
      <c r="D73" s="3"/>
      <c r="E73" s="7"/>
      <c r="F73" s="7"/>
      <c r="G73" s="3"/>
      <c r="H73" s="3"/>
      <c r="I73" s="3"/>
    </row>
    <row r="74" spans="1:9" ht="15.75">
      <c r="A74" s="13" t="s">
        <v>19</v>
      </c>
      <c r="B74" s="1" t="s">
        <v>118</v>
      </c>
      <c r="C74" s="3"/>
      <c r="D74" s="3"/>
      <c r="E74" s="7"/>
      <c r="F74" s="7"/>
      <c r="G74" s="3"/>
      <c r="H74" s="3"/>
      <c r="I74" s="3"/>
    </row>
    <row r="75" spans="2:9" ht="15.75">
      <c r="B75" s="1" t="s">
        <v>113</v>
      </c>
      <c r="C75" s="3"/>
      <c r="D75" s="3"/>
      <c r="E75" s="7"/>
      <c r="F75" s="7"/>
      <c r="G75" s="3"/>
      <c r="H75" s="3"/>
      <c r="I75" s="3"/>
    </row>
    <row r="76" spans="2:9" ht="15.75">
      <c r="B76" s="1" t="s">
        <v>114</v>
      </c>
      <c r="C76" s="3" t="s">
        <v>4</v>
      </c>
      <c r="D76" s="3">
        <v>155</v>
      </c>
      <c r="E76" s="7">
        <v>0</v>
      </c>
      <c r="F76" s="7"/>
      <c r="G76" s="3"/>
      <c r="H76" s="3"/>
      <c r="I76" s="3">
        <f>D76*E76</f>
        <v>0</v>
      </c>
    </row>
    <row r="77" spans="2:9" ht="15.75">
      <c r="B77" s="1" t="s">
        <v>115</v>
      </c>
      <c r="C77" s="3" t="s">
        <v>5</v>
      </c>
      <c r="D77" s="3">
        <v>200</v>
      </c>
      <c r="E77" s="7">
        <v>0</v>
      </c>
      <c r="F77" s="7"/>
      <c r="G77" s="3"/>
      <c r="H77" s="3"/>
      <c r="I77" s="3">
        <f>D77*E77</f>
        <v>0</v>
      </c>
    </row>
    <row r="78" spans="2:9" ht="15.75">
      <c r="B78" s="1" t="s">
        <v>116</v>
      </c>
      <c r="C78" s="3" t="s">
        <v>8</v>
      </c>
      <c r="D78" s="3">
        <v>1</v>
      </c>
      <c r="E78" s="7">
        <v>0</v>
      </c>
      <c r="F78" s="7"/>
      <c r="G78" s="3"/>
      <c r="H78" s="3"/>
      <c r="I78" s="3">
        <f>D78*E78</f>
        <v>0</v>
      </c>
    </row>
    <row r="79" spans="2:9" ht="15.75">
      <c r="B79" s="18" t="s">
        <v>117</v>
      </c>
      <c r="C79" s="3" t="s">
        <v>8</v>
      </c>
      <c r="D79" s="3">
        <v>1</v>
      </c>
      <c r="E79" s="7">
        <v>0</v>
      </c>
      <c r="F79" s="7"/>
      <c r="G79" s="3"/>
      <c r="H79" s="3"/>
      <c r="I79" s="3">
        <f>D79*E79</f>
        <v>0</v>
      </c>
    </row>
    <row r="80" spans="3:6" ht="15.75">
      <c r="C80" s="3" t="s">
        <v>8</v>
      </c>
      <c r="D80" s="3">
        <v>1</v>
      </c>
      <c r="E80" s="7">
        <f>SUM(I76:I79)</f>
        <v>0</v>
      </c>
      <c r="F80" s="7">
        <f>D80*E80</f>
        <v>0</v>
      </c>
    </row>
    <row r="81" spans="1:8" ht="15.75">
      <c r="A81" s="13"/>
      <c r="B81" s="4"/>
      <c r="C81" s="3"/>
      <c r="D81" s="3"/>
      <c r="E81" s="3"/>
      <c r="F81" s="7"/>
      <c r="G81" s="3"/>
      <c r="H81" s="3"/>
    </row>
    <row r="82" spans="1:9" ht="15.75">
      <c r="A82" s="13" t="s">
        <v>20</v>
      </c>
      <c r="B82" s="1" t="s">
        <v>119</v>
      </c>
      <c r="G82" s="3"/>
      <c r="H82" s="3"/>
      <c r="I82" s="3"/>
    </row>
    <row r="83" spans="2:9" ht="15.75">
      <c r="B83" s="1" t="s">
        <v>120</v>
      </c>
      <c r="G83" s="3"/>
      <c r="H83" s="3"/>
      <c r="I83" s="3"/>
    </row>
    <row r="84" spans="2:9" ht="15.75">
      <c r="B84" s="1" t="s">
        <v>121</v>
      </c>
      <c r="G84" s="3"/>
      <c r="H84" s="3"/>
      <c r="I84" s="3"/>
    </row>
    <row r="85" spans="2:9" ht="15.75">
      <c r="B85" s="1" t="s">
        <v>122</v>
      </c>
      <c r="C85" s="3"/>
      <c r="D85" s="3"/>
      <c r="E85" s="7"/>
      <c r="F85" s="7"/>
      <c r="G85" s="3"/>
      <c r="H85" s="3"/>
      <c r="I85" s="3"/>
    </row>
    <row r="86" spans="3:9" ht="15.75">
      <c r="C86" s="3" t="s">
        <v>8</v>
      </c>
      <c r="D86" s="3">
        <v>1</v>
      </c>
      <c r="E86" s="7">
        <v>0</v>
      </c>
      <c r="F86" s="7">
        <f>D86*E86</f>
        <v>0</v>
      </c>
      <c r="G86" s="3"/>
      <c r="H86" s="3"/>
      <c r="I86" s="3"/>
    </row>
    <row r="87" spans="3:9" ht="15.75">
      <c r="C87" s="3"/>
      <c r="D87" s="3"/>
      <c r="E87" s="7"/>
      <c r="F87" s="7"/>
      <c r="G87" s="3"/>
      <c r="H87" s="3"/>
      <c r="I87" s="3"/>
    </row>
    <row r="88" spans="1:9" ht="15.75">
      <c r="A88" s="13" t="s">
        <v>21</v>
      </c>
      <c r="B88" s="1" t="s">
        <v>118</v>
      </c>
      <c r="C88" s="3"/>
      <c r="D88" s="3"/>
      <c r="E88" s="7"/>
      <c r="F88" s="7"/>
      <c r="G88" s="3"/>
      <c r="H88" s="3"/>
      <c r="I88" s="3"/>
    </row>
    <row r="89" spans="1:9" ht="15.75">
      <c r="A89" s="13"/>
      <c r="B89" s="1" t="s">
        <v>123</v>
      </c>
      <c r="C89" s="3"/>
      <c r="D89" s="3"/>
      <c r="E89" s="7"/>
      <c r="F89" s="7"/>
      <c r="G89" s="3"/>
      <c r="H89" s="3"/>
      <c r="I89" s="3"/>
    </row>
    <row r="90" spans="2:9" ht="15.75">
      <c r="B90" s="1" t="s">
        <v>114</v>
      </c>
      <c r="C90" s="3" t="s">
        <v>4</v>
      </c>
      <c r="D90" s="3">
        <v>120</v>
      </c>
      <c r="E90" s="7">
        <v>0</v>
      </c>
      <c r="F90" s="7"/>
      <c r="G90" s="3"/>
      <c r="H90" s="3"/>
      <c r="I90" s="3">
        <f>D90*E90</f>
        <v>0</v>
      </c>
    </row>
    <row r="91" spans="2:9" ht="15.75">
      <c r="B91" s="1" t="s">
        <v>115</v>
      </c>
      <c r="C91" s="3" t="s">
        <v>5</v>
      </c>
      <c r="D91" s="3">
        <v>150</v>
      </c>
      <c r="E91" s="7">
        <v>0</v>
      </c>
      <c r="F91" s="7"/>
      <c r="G91" s="3"/>
      <c r="H91" s="3"/>
      <c r="I91" s="3">
        <f>D91*E91</f>
        <v>0</v>
      </c>
    </row>
    <row r="92" spans="2:9" ht="15.75">
      <c r="B92" s="1" t="s">
        <v>116</v>
      </c>
      <c r="C92" s="3" t="s">
        <v>8</v>
      </c>
      <c r="D92" s="3">
        <v>1</v>
      </c>
      <c r="E92" s="7">
        <v>0</v>
      </c>
      <c r="F92" s="7"/>
      <c r="G92" s="3"/>
      <c r="H92" s="3"/>
      <c r="I92" s="3">
        <f>D92*E92</f>
        <v>0</v>
      </c>
    </row>
    <row r="93" spans="2:9" ht="15.75">
      <c r="B93" s="18" t="s">
        <v>117</v>
      </c>
      <c r="C93" s="3" t="s">
        <v>8</v>
      </c>
      <c r="D93" s="3">
        <v>1</v>
      </c>
      <c r="E93" s="7">
        <v>0</v>
      </c>
      <c r="F93" s="7"/>
      <c r="G93" s="3"/>
      <c r="H93" s="3"/>
      <c r="I93" s="3">
        <f>D93*E93</f>
        <v>0</v>
      </c>
    </row>
    <row r="94" spans="3:6" ht="15.75">
      <c r="C94" s="3" t="s">
        <v>8</v>
      </c>
      <c r="D94" s="3">
        <v>1</v>
      </c>
      <c r="E94" s="7">
        <f>SUM(I90:I93)</f>
        <v>0</v>
      </c>
      <c r="F94" s="7">
        <f>D94*E94</f>
        <v>0</v>
      </c>
    </row>
    <row r="95" spans="3:9" ht="15.75">
      <c r="C95" s="3"/>
      <c r="D95" s="3"/>
      <c r="E95" s="7"/>
      <c r="F95" s="7"/>
      <c r="G95" s="3"/>
      <c r="H95" s="3"/>
      <c r="I95" s="3"/>
    </row>
    <row r="96" spans="1:9" ht="15.75">
      <c r="A96" s="13" t="s">
        <v>22</v>
      </c>
      <c r="B96" s="1" t="s">
        <v>124</v>
      </c>
      <c r="G96" s="3"/>
      <c r="H96" s="3"/>
      <c r="I96" s="3"/>
    </row>
    <row r="97" spans="2:9" ht="15.75">
      <c r="B97" s="1" t="s">
        <v>125</v>
      </c>
      <c r="G97" s="3"/>
      <c r="H97" s="3"/>
      <c r="I97" s="3"/>
    </row>
    <row r="98" spans="2:9" ht="15.75">
      <c r="B98" s="1" t="s">
        <v>126</v>
      </c>
      <c r="G98" s="3"/>
      <c r="H98" s="3"/>
      <c r="I98" s="3"/>
    </row>
    <row r="99" spans="2:9" ht="15.75">
      <c r="B99" s="1" t="s">
        <v>127</v>
      </c>
      <c r="C99" s="3"/>
      <c r="D99" s="3"/>
      <c r="E99" s="7"/>
      <c r="F99" s="7"/>
      <c r="G99" s="3"/>
      <c r="H99" s="3"/>
      <c r="I99" s="3"/>
    </row>
    <row r="100" spans="3:9" ht="15.75">
      <c r="C100" s="3" t="s">
        <v>8</v>
      </c>
      <c r="D100" s="3">
        <v>1</v>
      </c>
      <c r="E100" s="7">
        <v>0</v>
      </c>
      <c r="F100" s="7">
        <f>D100*E100</f>
        <v>0</v>
      </c>
      <c r="G100" s="3"/>
      <c r="H100" s="3"/>
      <c r="I100" s="3"/>
    </row>
    <row r="101" spans="3:9" ht="15.75">
      <c r="C101" s="3"/>
      <c r="D101" s="3"/>
      <c r="E101" s="7"/>
      <c r="F101" s="7"/>
      <c r="G101" s="3"/>
      <c r="H101" s="3"/>
      <c r="I101" s="3"/>
    </row>
    <row r="102" spans="1:9" ht="15.75">
      <c r="A102" s="13" t="s">
        <v>23</v>
      </c>
      <c r="B102" s="1" t="s">
        <v>128</v>
      </c>
      <c r="C102" s="3"/>
      <c r="D102" s="3"/>
      <c r="E102" s="7"/>
      <c r="F102" s="7"/>
      <c r="G102" s="3"/>
      <c r="H102" s="3"/>
      <c r="I102" s="3"/>
    </row>
    <row r="103" spans="2:6" ht="15.75">
      <c r="B103" s="1" t="s">
        <v>129</v>
      </c>
      <c r="C103" s="3"/>
      <c r="D103" s="3"/>
      <c r="E103" s="7"/>
      <c r="F103" s="7"/>
    </row>
    <row r="104" spans="2:4" ht="15.75">
      <c r="B104" s="1" t="s">
        <v>130</v>
      </c>
      <c r="C104" s="3"/>
      <c r="D104" s="3"/>
    </row>
    <row r="105" spans="2:4" ht="15.75">
      <c r="B105" s="1" t="s">
        <v>131</v>
      </c>
      <c r="C105" s="3" t="s">
        <v>4</v>
      </c>
      <c r="D105" s="3">
        <v>13</v>
      </c>
    </row>
    <row r="106" spans="1:6" ht="15.75">
      <c r="A106" s="13"/>
      <c r="B106" s="1" t="s">
        <v>132</v>
      </c>
      <c r="C106" s="3"/>
      <c r="D106" s="3"/>
      <c r="E106" s="7"/>
      <c r="F106" s="7"/>
    </row>
    <row r="107" spans="2:6" ht="15.75">
      <c r="B107" s="1" t="s">
        <v>133</v>
      </c>
      <c r="C107" s="3" t="s">
        <v>4</v>
      </c>
      <c r="D107" s="3">
        <v>370</v>
      </c>
      <c r="E107" s="7"/>
      <c r="F107" s="7"/>
    </row>
    <row r="108" spans="2:6" ht="15.75">
      <c r="B108" s="1" t="s">
        <v>134</v>
      </c>
      <c r="C108" s="3" t="s">
        <v>5</v>
      </c>
      <c r="D108" s="3">
        <v>120</v>
      </c>
      <c r="E108" s="7"/>
      <c r="F108" s="7"/>
    </row>
    <row r="109" spans="2:6" ht="15.75">
      <c r="B109" s="1" t="s">
        <v>139</v>
      </c>
      <c r="C109" s="3" t="s">
        <v>5</v>
      </c>
      <c r="D109" s="3">
        <v>50</v>
      </c>
      <c r="E109" s="7"/>
      <c r="F109" s="7"/>
    </row>
    <row r="110" spans="2:6" ht="15.75">
      <c r="B110" s="1" t="s">
        <v>135</v>
      </c>
      <c r="C110" s="3" t="s">
        <v>5</v>
      </c>
      <c r="D110" s="3">
        <v>100</v>
      </c>
      <c r="E110" s="7"/>
      <c r="F110" s="7"/>
    </row>
    <row r="111" spans="2:6" ht="15.75">
      <c r="B111" s="1" t="s">
        <v>136</v>
      </c>
      <c r="E111" s="7"/>
      <c r="F111" s="7"/>
    </row>
    <row r="112" spans="2:6" ht="15.75">
      <c r="B112" s="1" t="s">
        <v>137</v>
      </c>
      <c r="C112" s="3" t="s">
        <v>5</v>
      </c>
      <c r="D112" s="3">
        <v>50</v>
      </c>
      <c r="E112" s="7"/>
      <c r="F112" s="7"/>
    </row>
    <row r="113" spans="1:4" ht="15.75">
      <c r="A113" s="13"/>
      <c r="B113" s="1" t="s">
        <v>138</v>
      </c>
      <c r="C113" s="3" t="s">
        <v>5</v>
      </c>
      <c r="D113" s="3">
        <v>30</v>
      </c>
    </row>
    <row r="114" spans="1:4" ht="15.75">
      <c r="A114" s="13"/>
      <c r="B114" s="1" t="s">
        <v>140</v>
      </c>
      <c r="C114" s="3" t="s">
        <v>5</v>
      </c>
      <c r="D114" s="3">
        <v>50</v>
      </c>
    </row>
    <row r="115" spans="2:9" ht="15.75">
      <c r="B115" s="1" t="s">
        <v>141</v>
      </c>
      <c r="C115" s="3" t="s">
        <v>5</v>
      </c>
      <c r="D115" s="3">
        <v>10</v>
      </c>
      <c r="E115" s="7"/>
      <c r="F115" s="7"/>
      <c r="G115" s="3"/>
      <c r="H115" s="3"/>
      <c r="I115" s="3"/>
    </row>
    <row r="116" spans="2:9" ht="15.75">
      <c r="B116" s="1" t="s">
        <v>142</v>
      </c>
      <c r="C116" s="3"/>
      <c r="D116" s="3"/>
      <c r="E116" s="7"/>
      <c r="F116" s="7"/>
      <c r="G116" s="3"/>
      <c r="H116" s="3"/>
      <c r="I116" s="3"/>
    </row>
    <row r="117" spans="2:9" ht="15.75">
      <c r="B117" s="1" t="s">
        <v>143</v>
      </c>
      <c r="C117" s="3" t="s">
        <v>5</v>
      </c>
      <c r="D117" s="3">
        <v>10</v>
      </c>
      <c r="E117" s="7"/>
      <c r="F117" s="7"/>
      <c r="G117" s="3"/>
      <c r="H117" s="3"/>
      <c r="I117" s="3"/>
    </row>
    <row r="118" spans="2:9" ht="15.75">
      <c r="B118" s="1" t="s">
        <v>144</v>
      </c>
      <c r="C118" s="3" t="s">
        <v>5</v>
      </c>
      <c r="D118" s="3">
        <v>10</v>
      </c>
      <c r="E118" s="7"/>
      <c r="F118" s="7"/>
      <c r="G118" s="3"/>
      <c r="H118" s="3"/>
      <c r="I118" s="3"/>
    </row>
    <row r="119" spans="2:9" ht="15.75">
      <c r="B119" s="1" t="s">
        <v>145</v>
      </c>
      <c r="C119" s="3" t="s">
        <v>5</v>
      </c>
      <c r="D119" s="3">
        <v>10</v>
      </c>
      <c r="E119" s="7"/>
      <c r="G119" s="3"/>
      <c r="H119" s="3"/>
      <c r="I119" s="3"/>
    </row>
    <row r="120" spans="2:4" ht="15.75">
      <c r="B120" s="1" t="s">
        <v>146</v>
      </c>
      <c r="C120" s="3" t="s">
        <v>5</v>
      </c>
      <c r="D120" s="3">
        <v>10</v>
      </c>
    </row>
    <row r="121" spans="3:9" ht="15.75">
      <c r="C121" s="3" t="s">
        <v>8</v>
      </c>
      <c r="D121" s="3">
        <v>1</v>
      </c>
      <c r="E121" s="7">
        <v>0</v>
      </c>
      <c r="F121" s="7">
        <f>D121*E121</f>
        <v>0</v>
      </c>
      <c r="G121" s="3"/>
      <c r="H121" s="3"/>
      <c r="I121" s="3"/>
    </row>
    <row r="122" spans="3:9" ht="15.75">
      <c r="C122" s="3"/>
      <c r="D122" s="3"/>
      <c r="E122" s="7"/>
      <c r="F122" s="7"/>
      <c r="G122" s="3"/>
      <c r="H122" s="3"/>
      <c r="I122" s="3"/>
    </row>
    <row r="123" spans="1:4" ht="15.75">
      <c r="A123" s="13" t="s">
        <v>24</v>
      </c>
      <c r="B123" s="1" t="s">
        <v>147</v>
      </c>
      <c r="C123" s="3"/>
      <c r="D123" s="3"/>
    </row>
    <row r="124" spans="2:9" ht="15.75">
      <c r="B124" s="1" t="s">
        <v>148</v>
      </c>
      <c r="C124" s="3"/>
      <c r="D124" s="3"/>
      <c r="E124" s="7"/>
      <c r="F124" s="7"/>
      <c r="G124" s="3"/>
      <c r="H124" s="3"/>
      <c r="I124" s="3"/>
    </row>
    <row r="125" spans="2:4" ht="15.75">
      <c r="B125" s="1" t="s">
        <v>149</v>
      </c>
      <c r="C125" s="3"/>
      <c r="D125" s="3"/>
    </row>
    <row r="126" spans="3:9" ht="15.75">
      <c r="C126" s="3" t="s">
        <v>8</v>
      </c>
      <c r="D126" s="3">
        <v>1</v>
      </c>
      <c r="E126" s="7">
        <v>0</v>
      </c>
      <c r="F126" s="7">
        <f>D126*E126</f>
        <v>0</v>
      </c>
      <c r="G126" s="3"/>
      <c r="H126" s="3"/>
      <c r="I126" s="3"/>
    </row>
    <row r="127" spans="3:9" ht="15.75">
      <c r="C127" s="3"/>
      <c r="D127" s="3"/>
      <c r="E127" s="7"/>
      <c r="F127" s="7"/>
      <c r="G127" s="3"/>
      <c r="H127" s="3"/>
      <c r="I127" s="3"/>
    </row>
    <row r="128" spans="1:6" ht="15.75">
      <c r="A128" s="13" t="s">
        <v>25</v>
      </c>
      <c r="B128" s="1" t="s">
        <v>150</v>
      </c>
      <c r="C128" s="3"/>
      <c r="D128" s="3"/>
      <c r="E128" s="7"/>
      <c r="F128" s="7"/>
    </row>
    <row r="129" spans="2:6" ht="15.75">
      <c r="B129" s="1" t="s">
        <v>151</v>
      </c>
      <c r="C129" s="3"/>
      <c r="D129" s="3"/>
      <c r="E129" s="7"/>
      <c r="F129" s="7"/>
    </row>
    <row r="130" spans="3:6" ht="15.75">
      <c r="C130" s="3" t="s">
        <v>5</v>
      </c>
      <c r="D130" s="3">
        <v>1</v>
      </c>
      <c r="E130" s="7">
        <v>0</v>
      </c>
      <c r="F130" s="7">
        <f>D130*E130</f>
        <v>0</v>
      </c>
    </row>
    <row r="131" spans="3:9" ht="15.75">
      <c r="C131" s="3"/>
      <c r="D131" s="3"/>
      <c r="E131" s="7"/>
      <c r="F131" s="7"/>
      <c r="G131" s="8">
        <f>SUM(F8:F130)</f>
        <v>0</v>
      </c>
      <c r="I131" s="3"/>
    </row>
    <row r="132" spans="1:9" ht="15.75">
      <c r="A132" s="13" t="s">
        <v>26</v>
      </c>
      <c r="B132" s="4" t="s">
        <v>27</v>
      </c>
      <c r="C132" s="3"/>
      <c r="D132" s="3"/>
      <c r="E132" s="7"/>
      <c r="F132" s="7"/>
      <c r="I132" s="3"/>
    </row>
    <row r="133" spans="3:9" ht="15.75">
      <c r="C133" s="7" t="s">
        <v>6</v>
      </c>
      <c r="D133" s="11">
        <v>5</v>
      </c>
      <c r="E133" s="7"/>
      <c r="F133" s="7">
        <f>0.05*G131</f>
        <v>0</v>
      </c>
      <c r="I133" s="3"/>
    </row>
    <row r="134" spans="3:6" ht="15.75">
      <c r="C134" s="3"/>
      <c r="D134" s="3"/>
      <c r="E134" s="7"/>
      <c r="F134" s="7"/>
    </row>
    <row r="135" spans="2:6" ht="15.75">
      <c r="B135" s="9" t="s">
        <v>7</v>
      </c>
      <c r="C135" s="3"/>
      <c r="D135" s="3"/>
      <c r="E135" s="7"/>
      <c r="F135" s="10">
        <f>SUM(F8:F133)</f>
        <v>0</v>
      </c>
    </row>
    <row r="136" spans="3:6" ht="15.75">
      <c r="C136" s="3"/>
      <c r="D136" s="3"/>
      <c r="E136" s="7"/>
      <c r="F136" s="7"/>
    </row>
    <row r="137" spans="2:6" ht="15.75">
      <c r="B137" s="4"/>
      <c r="C137" s="3"/>
      <c r="D137" s="3"/>
      <c r="E137" s="7"/>
      <c r="F137" s="7"/>
    </row>
    <row r="138" spans="3:6" ht="15.75">
      <c r="C138" s="7"/>
      <c r="D138" s="11"/>
      <c r="E138" s="7"/>
      <c r="F138" s="7"/>
    </row>
    <row r="139" spans="3:6" ht="15.75">
      <c r="C139" s="6"/>
      <c r="D139" s="6"/>
      <c r="E139" s="6"/>
      <c r="F139" s="6"/>
    </row>
    <row r="157" spans="3:6" ht="15.75">
      <c r="C157" s="3"/>
      <c r="D157" s="3"/>
      <c r="E157" s="3"/>
      <c r="F157" s="3"/>
    </row>
    <row r="158" spans="3:6" ht="15.75">
      <c r="C158" s="3"/>
      <c r="D158" s="3"/>
      <c r="E158" s="3"/>
      <c r="F158" s="3"/>
    </row>
    <row r="159" spans="3:6" ht="15.75">
      <c r="C159" s="3"/>
      <c r="D159" s="3"/>
      <c r="E159" s="7"/>
      <c r="F159" s="7"/>
    </row>
    <row r="162" spans="3:6" ht="15.75">
      <c r="C162" s="3"/>
      <c r="D162" s="3"/>
      <c r="E162" s="7"/>
      <c r="F162" s="7"/>
    </row>
    <row r="166" spans="3:6" ht="15.75">
      <c r="C166" s="3"/>
      <c r="D166" s="3"/>
      <c r="E166" s="7"/>
      <c r="F166" s="7"/>
    </row>
    <row r="168" spans="3:6" ht="15.75">
      <c r="C168" s="3"/>
      <c r="D168" s="3"/>
      <c r="E168" s="7"/>
      <c r="F168" s="7"/>
    </row>
    <row r="169" spans="3:6" ht="15.75">
      <c r="C169" s="3"/>
      <c r="D169" s="3"/>
      <c r="E169" s="7"/>
      <c r="F169" s="7"/>
    </row>
    <row r="189" spans="3:7" ht="15.75">
      <c r="C189" s="3"/>
      <c r="D189" s="3"/>
      <c r="E189" s="7"/>
      <c r="F189" s="7"/>
      <c r="G189" s="8"/>
    </row>
    <row r="192" spans="3:6" ht="15.75">
      <c r="C192" s="3"/>
      <c r="D192" s="3"/>
      <c r="E192" s="7"/>
      <c r="F192" s="7"/>
    </row>
    <row r="193" spans="2:6" ht="15.75">
      <c r="B193" s="9"/>
      <c r="C193" s="3"/>
      <c r="D193" s="3"/>
      <c r="E193" s="7"/>
      <c r="F193" s="10"/>
    </row>
    <row r="194" spans="3:6" ht="15.75">
      <c r="C194" s="3"/>
      <c r="D194" s="3"/>
      <c r="E194" s="7"/>
      <c r="F194" s="7"/>
    </row>
    <row r="195" spans="3:6" ht="15.75">
      <c r="C195" s="3"/>
      <c r="D195" s="3"/>
      <c r="E195" s="7"/>
      <c r="F195" s="7"/>
    </row>
    <row r="196" spans="6:7" ht="15.75">
      <c r="F196" s="12"/>
      <c r="G196" s="6"/>
    </row>
  </sheetData>
  <sheetProtection/>
  <printOptions/>
  <pageMargins left="0.75" right="0.75" top="1" bottom="1" header="0" footer="0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3">
      <selection activeCell="E53" sqref="E53"/>
    </sheetView>
  </sheetViews>
  <sheetFormatPr defaultColWidth="9.140625" defaultRowHeight="12.75"/>
  <cols>
    <col min="1" max="1" width="5.00390625" style="0" customWidth="1"/>
    <col min="2" max="2" width="47.7109375" style="0" customWidth="1"/>
    <col min="5" max="6" width="11.28125" style="0" customWidth="1"/>
    <col min="7" max="7" width="10.140625" style="0" bestFit="1" customWidth="1"/>
  </cols>
  <sheetData>
    <row r="1" spans="1:6" ht="15.75">
      <c r="A1" s="1"/>
      <c r="B1" s="2" t="s">
        <v>47</v>
      </c>
      <c r="C1" s="3"/>
      <c r="D1" s="3"/>
      <c r="E1" s="3"/>
      <c r="F1" s="3"/>
    </row>
    <row r="2" spans="1:6" ht="15.75">
      <c r="A2" s="1"/>
      <c r="B2" s="4"/>
      <c r="C2" s="3"/>
      <c r="D2" s="3"/>
      <c r="E2" s="3"/>
      <c r="F2" s="3"/>
    </row>
    <row r="3" spans="1:6" ht="15.75">
      <c r="A3" s="1"/>
      <c r="B3" s="5" t="s">
        <v>46</v>
      </c>
      <c r="C3" s="1"/>
      <c r="D3" s="1"/>
      <c r="E3" s="1"/>
      <c r="F3" s="1"/>
    </row>
    <row r="4" spans="1:6" ht="15.75">
      <c r="A4" s="1"/>
      <c r="B4" s="1"/>
      <c r="C4" s="6" t="s">
        <v>0</v>
      </c>
      <c r="D4" s="6" t="s">
        <v>1</v>
      </c>
      <c r="E4" s="6" t="s">
        <v>2</v>
      </c>
      <c r="F4" s="6" t="s">
        <v>3</v>
      </c>
    </row>
    <row r="5" spans="1:6" ht="15.75">
      <c r="A5" s="13" t="s">
        <v>28</v>
      </c>
      <c r="B5" s="1" t="s">
        <v>48</v>
      </c>
      <c r="C5" s="6"/>
      <c r="D5" s="6"/>
      <c r="E5" s="6"/>
      <c r="F5" s="6"/>
    </row>
    <row r="6" spans="1:6" ht="15.75">
      <c r="A6" s="13"/>
      <c r="B6" s="1" t="s">
        <v>49</v>
      </c>
      <c r="C6" s="6"/>
      <c r="D6" s="6"/>
      <c r="E6" s="6"/>
      <c r="F6" s="6"/>
    </row>
    <row r="7" spans="1:6" ht="15.75">
      <c r="A7" s="1"/>
      <c r="B7" s="1"/>
      <c r="C7" s="3" t="s">
        <v>8</v>
      </c>
      <c r="D7" s="3">
        <v>1</v>
      </c>
      <c r="E7" s="7">
        <v>0</v>
      </c>
      <c r="F7" s="7">
        <f>D7*E7</f>
        <v>0</v>
      </c>
    </row>
    <row r="8" spans="1:6" ht="15.75">
      <c r="A8" s="1"/>
      <c r="B8" s="1"/>
      <c r="C8" s="6"/>
      <c r="D8" s="6"/>
      <c r="E8" s="6"/>
      <c r="F8" s="6"/>
    </row>
    <row r="9" spans="1:6" ht="15.75">
      <c r="A9" s="13" t="s">
        <v>29</v>
      </c>
      <c r="B9" s="1" t="s">
        <v>50</v>
      </c>
      <c r="C9" s="3"/>
      <c r="D9" s="3"/>
      <c r="E9" s="3"/>
      <c r="F9" s="3"/>
    </row>
    <row r="10" spans="1:6" ht="15.75">
      <c r="A10" s="16"/>
      <c r="B10" s="1" t="s">
        <v>51</v>
      </c>
      <c r="C10" s="3"/>
      <c r="D10" s="3"/>
      <c r="E10" s="3"/>
      <c r="F10" s="3"/>
    </row>
    <row r="11" spans="1:6" ht="15.75">
      <c r="A11" s="16"/>
      <c r="B11" s="1" t="s">
        <v>52</v>
      </c>
      <c r="C11" s="3"/>
      <c r="D11" s="3"/>
      <c r="E11" s="7"/>
      <c r="F11" s="7"/>
    </row>
    <row r="12" spans="1:6" ht="15.75">
      <c r="A12" s="16"/>
      <c r="B12" s="1" t="s">
        <v>53</v>
      </c>
      <c r="C12" s="1"/>
      <c r="D12" s="1"/>
      <c r="E12" s="1"/>
      <c r="F12" s="1"/>
    </row>
    <row r="13" spans="1:6" ht="15.75">
      <c r="A13" s="16"/>
      <c r="B13" s="1" t="s">
        <v>54</v>
      </c>
      <c r="C13" s="1"/>
      <c r="D13" s="1"/>
      <c r="E13" s="1"/>
      <c r="F13" s="1"/>
    </row>
    <row r="14" spans="1:6" ht="15.75">
      <c r="A14" s="16"/>
      <c r="B14" s="1" t="s">
        <v>55</v>
      </c>
      <c r="C14" s="1"/>
      <c r="D14" s="1"/>
      <c r="E14" s="1"/>
      <c r="F14" s="1"/>
    </row>
    <row r="15" spans="1:6" ht="15.75">
      <c r="A15" s="16"/>
      <c r="B15" s="1" t="s">
        <v>56</v>
      </c>
      <c r="C15" s="3"/>
      <c r="D15" s="3"/>
      <c r="E15" s="3"/>
      <c r="F15" s="3"/>
    </row>
    <row r="16" spans="1:6" ht="15.75">
      <c r="A16" s="16"/>
      <c r="B16" s="1"/>
      <c r="C16" s="3" t="s">
        <v>4</v>
      </c>
      <c r="D16" s="3">
        <v>1915</v>
      </c>
      <c r="E16" s="7">
        <v>0</v>
      </c>
      <c r="F16" s="7">
        <f>D16*E16</f>
        <v>0</v>
      </c>
    </row>
    <row r="17" spans="1:6" ht="15.75">
      <c r="A17" s="16"/>
      <c r="B17" s="1"/>
      <c r="C17" s="1"/>
      <c r="D17" s="1"/>
      <c r="E17" s="1"/>
      <c r="F17" s="1"/>
    </row>
    <row r="18" spans="1:6" ht="15.75">
      <c r="A18" s="13" t="s">
        <v>30</v>
      </c>
      <c r="B18" s="1" t="s">
        <v>50</v>
      </c>
      <c r="C18" s="3"/>
      <c r="D18" s="3"/>
      <c r="E18" s="3"/>
      <c r="F18" s="3"/>
    </row>
    <row r="19" spans="2:6" ht="15.75">
      <c r="B19" s="1" t="s">
        <v>57</v>
      </c>
      <c r="C19" s="3"/>
      <c r="D19" s="3"/>
      <c r="E19" s="3"/>
      <c r="F19" s="3"/>
    </row>
    <row r="20" spans="2:6" ht="15.75">
      <c r="B20" s="1" t="s">
        <v>52</v>
      </c>
      <c r="C20" s="3"/>
      <c r="D20" s="3"/>
      <c r="E20" s="7"/>
      <c r="F20" s="7"/>
    </row>
    <row r="21" spans="1:6" ht="15.75">
      <c r="A21" s="16"/>
      <c r="B21" s="1" t="s">
        <v>53</v>
      </c>
      <c r="C21" s="1"/>
      <c r="D21" s="1"/>
      <c r="E21" s="1"/>
      <c r="F21" s="1"/>
    </row>
    <row r="22" spans="1:6" ht="15.75">
      <c r="A22" s="16"/>
      <c r="B22" s="1" t="s">
        <v>54</v>
      </c>
      <c r="C22" s="1"/>
      <c r="D22" s="1"/>
      <c r="E22" s="1"/>
      <c r="F22" s="1"/>
    </row>
    <row r="23" spans="1:6" ht="15.75">
      <c r="A23" s="16"/>
      <c r="B23" s="1" t="s">
        <v>55</v>
      </c>
      <c r="C23" s="1"/>
      <c r="D23" s="1"/>
      <c r="E23" s="1"/>
      <c r="F23" s="1"/>
    </row>
    <row r="24" spans="1:6" ht="15.75">
      <c r="A24" s="16"/>
      <c r="B24" s="1" t="s">
        <v>56</v>
      </c>
      <c r="C24" s="3"/>
      <c r="D24" s="3"/>
      <c r="E24" s="3"/>
      <c r="F24" s="3"/>
    </row>
    <row r="25" spans="1:6" ht="15.75">
      <c r="A25" s="16"/>
      <c r="B25" s="1"/>
      <c r="C25" s="3" t="s">
        <v>4</v>
      </c>
      <c r="D25" s="3">
        <v>222</v>
      </c>
      <c r="E25" s="7">
        <v>0</v>
      </c>
      <c r="F25" s="7">
        <f>D25*E25</f>
        <v>0</v>
      </c>
    </row>
    <row r="26" spans="1:6" ht="15.75">
      <c r="A26" s="16"/>
      <c r="B26" s="1"/>
      <c r="C26" s="1"/>
      <c r="D26" s="1"/>
      <c r="E26" s="1"/>
      <c r="F26" s="1"/>
    </row>
    <row r="27" spans="1:6" ht="15.75">
      <c r="A27" s="13" t="s">
        <v>31</v>
      </c>
      <c r="B27" s="1" t="s">
        <v>50</v>
      </c>
      <c r="C27" s="3"/>
      <c r="D27" s="3"/>
      <c r="E27" s="3"/>
      <c r="F27" s="3"/>
    </row>
    <row r="28" spans="1:6" ht="15.75">
      <c r="A28" s="16"/>
      <c r="B28" s="1" t="s">
        <v>58</v>
      </c>
      <c r="C28" s="3"/>
      <c r="D28" s="3"/>
      <c r="E28" s="3"/>
      <c r="F28" s="3"/>
    </row>
    <row r="29" spans="1:6" ht="15.75">
      <c r="A29" s="16"/>
      <c r="B29" s="1" t="s">
        <v>52</v>
      </c>
      <c r="C29" s="3"/>
      <c r="D29" s="3"/>
      <c r="E29" s="7"/>
      <c r="F29" s="7"/>
    </row>
    <row r="30" spans="2:6" ht="15.75">
      <c r="B30" s="1" t="s">
        <v>53</v>
      </c>
      <c r="C30" s="1"/>
      <c r="D30" s="1"/>
      <c r="E30" s="1"/>
      <c r="F30" s="1"/>
    </row>
    <row r="31" spans="2:6" ht="15.75">
      <c r="B31" s="1" t="s">
        <v>54</v>
      </c>
      <c r="C31" s="1"/>
      <c r="D31" s="1"/>
      <c r="E31" s="1"/>
      <c r="F31" s="1"/>
    </row>
    <row r="32" spans="1:6" ht="15.75">
      <c r="A32" s="16"/>
      <c r="B32" s="1" t="s">
        <v>55</v>
      </c>
      <c r="C32" s="1"/>
      <c r="D32" s="1"/>
      <c r="E32" s="1"/>
      <c r="F32" s="1"/>
    </row>
    <row r="33" spans="1:6" ht="15.75">
      <c r="A33" s="16"/>
      <c r="B33" s="1" t="s">
        <v>56</v>
      </c>
      <c r="C33" s="3"/>
      <c r="D33" s="3"/>
      <c r="E33" s="3"/>
      <c r="F33" s="3"/>
    </row>
    <row r="34" spans="1:6" ht="15.75">
      <c r="A34" s="16"/>
      <c r="B34" s="1"/>
      <c r="C34" s="3" t="s">
        <v>4</v>
      </c>
      <c r="D34" s="3">
        <v>609</v>
      </c>
      <c r="E34" s="7">
        <v>0</v>
      </c>
      <c r="F34" s="7">
        <f>D34*E34</f>
        <v>0</v>
      </c>
    </row>
    <row r="35" spans="1:6" ht="15.75">
      <c r="A35" s="16"/>
      <c r="B35" s="1"/>
      <c r="C35" s="3"/>
      <c r="D35" s="3"/>
      <c r="E35" s="7"/>
      <c r="F35" s="7"/>
    </row>
    <row r="36" spans="1:6" ht="15.75">
      <c r="A36" s="13" t="s">
        <v>32</v>
      </c>
      <c r="B36" s="1" t="s">
        <v>65</v>
      </c>
      <c r="C36" s="1"/>
      <c r="D36" s="1"/>
      <c r="E36" s="1"/>
      <c r="F36" s="1"/>
    </row>
    <row r="37" spans="1:6" ht="15.75">
      <c r="A37" s="16"/>
      <c r="B37" s="1" t="s">
        <v>66</v>
      </c>
      <c r="C37" s="1"/>
      <c r="D37" s="1"/>
      <c r="E37" s="1"/>
      <c r="F37" s="1"/>
    </row>
    <row r="38" spans="1:6" ht="15.75">
      <c r="A38" s="16"/>
      <c r="B38" s="1"/>
      <c r="C38" s="3" t="s">
        <v>8</v>
      </c>
      <c r="D38" s="3">
        <v>1</v>
      </c>
      <c r="E38" s="7">
        <v>0</v>
      </c>
      <c r="F38" s="7">
        <f>D38*E38</f>
        <v>0</v>
      </c>
    </row>
    <row r="39" spans="1:6" ht="15.75">
      <c r="A39" s="16"/>
      <c r="B39" s="1"/>
      <c r="C39" s="1"/>
      <c r="D39" s="1"/>
      <c r="E39" s="1"/>
      <c r="F39" s="1"/>
    </row>
    <row r="40" spans="1:6" ht="15.75">
      <c r="A40" s="13" t="s">
        <v>33</v>
      </c>
      <c r="B40" s="1" t="s">
        <v>59</v>
      </c>
      <c r="C40" s="1"/>
      <c r="D40" s="1"/>
      <c r="E40" s="1"/>
      <c r="F40" s="1"/>
    </row>
    <row r="41" spans="1:6" ht="15.75">
      <c r="A41" s="16"/>
      <c r="B41" s="1" t="s">
        <v>64</v>
      </c>
      <c r="C41" s="1"/>
      <c r="D41" s="1"/>
      <c r="E41" s="1"/>
      <c r="F41" s="1"/>
    </row>
    <row r="42" spans="1:6" ht="15.75">
      <c r="A42" s="16"/>
      <c r="B42" s="1"/>
      <c r="C42" s="3" t="s">
        <v>60</v>
      </c>
      <c r="D42" s="3">
        <v>105</v>
      </c>
      <c r="E42" s="7">
        <v>0</v>
      </c>
      <c r="F42" s="7">
        <f>D42*E42</f>
        <v>0</v>
      </c>
    </row>
    <row r="43" spans="1:6" ht="15.75">
      <c r="A43" s="16"/>
      <c r="B43" s="1"/>
      <c r="C43" s="3"/>
      <c r="D43" s="3"/>
      <c r="E43" s="7"/>
      <c r="F43" s="7"/>
    </row>
    <row r="44" spans="1:2" ht="15.75">
      <c r="A44" s="13" t="s">
        <v>34</v>
      </c>
      <c r="B44" s="1" t="s">
        <v>61</v>
      </c>
    </row>
    <row r="45" ht="15.75">
      <c r="B45" s="1" t="s">
        <v>62</v>
      </c>
    </row>
    <row r="46" ht="15.75">
      <c r="B46" s="1" t="s">
        <v>63</v>
      </c>
    </row>
    <row r="47" spans="3:6" ht="15.75">
      <c r="C47" s="3" t="s">
        <v>8</v>
      </c>
      <c r="D47" s="3">
        <v>1</v>
      </c>
      <c r="E47" s="7">
        <v>0</v>
      </c>
      <c r="F47" s="7">
        <f>D47*E47</f>
        <v>0</v>
      </c>
    </row>
    <row r="49" spans="1:6" ht="15.75">
      <c r="A49" s="13" t="s">
        <v>35</v>
      </c>
      <c r="B49" s="1" t="s">
        <v>38</v>
      </c>
      <c r="C49" s="1"/>
      <c r="D49" s="1"/>
      <c r="E49" s="1"/>
      <c r="F49" s="1"/>
    </row>
    <row r="50" spans="1:6" ht="15.75">
      <c r="A50" s="1"/>
      <c r="B50" s="17" t="s">
        <v>39</v>
      </c>
      <c r="C50" s="1"/>
      <c r="D50" s="1"/>
      <c r="E50" s="1"/>
      <c r="F50" s="1"/>
    </row>
    <row r="51" spans="1:7" ht="15.75">
      <c r="A51" s="1"/>
      <c r="B51" s="1"/>
      <c r="C51" s="3" t="s">
        <v>8</v>
      </c>
      <c r="D51" s="3">
        <v>1</v>
      </c>
      <c r="E51" s="7">
        <v>0</v>
      </c>
      <c r="F51" s="7">
        <f>D51*E51</f>
        <v>0</v>
      </c>
      <c r="G51" s="1"/>
    </row>
    <row r="52" ht="15.75">
      <c r="G52" s="8">
        <f>SUM(F7:F51)</f>
        <v>0</v>
      </c>
    </row>
    <row r="53" spans="1:7" ht="15.75">
      <c r="A53" s="13" t="s">
        <v>36</v>
      </c>
      <c r="B53" s="1" t="s">
        <v>40</v>
      </c>
      <c r="C53" s="3"/>
      <c r="D53" s="3"/>
      <c r="E53" s="7"/>
      <c r="F53" s="7"/>
      <c r="G53" s="1"/>
    </row>
    <row r="54" spans="1:6" ht="15.75">
      <c r="A54" s="1"/>
      <c r="B54" s="1" t="s">
        <v>41</v>
      </c>
      <c r="C54" s="1"/>
      <c r="D54" s="1"/>
      <c r="E54" s="1"/>
      <c r="F54" s="1"/>
    </row>
    <row r="55" spans="1:7" ht="15.75">
      <c r="A55" s="1"/>
      <c r="B55" s="1" t="s">
        <v>42</v>
      </c>
      <c r="C55" s="1"/>
      <c r="D55" s="1"/>
      <c r="E55" s="1"/>
      <c r="F55" s="1"/>
      <c r="G55" s="1"/>
    </row>
    <row r="56" spans="1:7" ht="15.75">
      <c r="A56" s="1"/>
      <c r="B56" s="1" t="s">
        <v>43</v>
      </c>
      <c r="C56" s="7" t="s">
        <v>6</v>
      </c>
      <c r="D56" s="3">
        <v>10</v>
      </c>
      <c r="E56" s="7"/>
      <c r="F56" s="7">
        <f>0.1*G52</f>
        <v>0</v>
      </c>
      <c r="G56" s="1"/>
    </row>
    <row r="57" spans="1:7" ht="15.75">
      <c r="A57" s="1"/>
      <c r="B57" s="1"/>
      <c r="C57" s="3"/>
      <c r="D57" s="3"/>
      <c r="E57" s="3"/>
      <c r="F57" s="3"/>
      <c r="G57" s="1"/>
    </row>
    <row r="58" spans="1:7" ht="15.75">
      <c r="A58" s="1"/>
      <c r="B58" s="9" t="s">
        <v>7</v>
      </c>
      <c r="C58" s="3"/>
      <c r="D58" s="3"/>
      <c r="E58" s="7"/>
      <c r="F58" s="10">
        <f>SUM(F7:F56)</f>
        <v>0</v>
      </c>
      <c r="G58" s="1"/>
    </row>
    <row r="59" ht="15.75">
      <c r="G59" s="1"/>
    </row>
    <row r="60" ht="15.75">
      <c r="G60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00390625" style="0" customWidth="1"/>
    <col min="2" max="2" width="60.8515625" style="0" customWidth="1"/>
    <col min="3" max="3" width="14.28125" style="15" customWidth="1"/>
    <col min="4" max="4" width="11.28125" style="0" customWidth="1"/>
  </cols>
  <sheetData>
    <row r="2" ht="31.5">
      <c r="B2" s="14" t="s">
        <v>45</v>
      </c>
    </row>
    <row r="3" spans="2:6" ht="15.75">
      <c r="B3" s="1"/>
      <c r="C3" s="3"/>
      <c r="D3" s="1"/>
      <c r="E3" s="1"/>
      <c r="F3" s="1"/>
    </row>
    <row r="4" spans="2:6" ht="15.75">
      <c r="B4" s="1"/>
      <c r="C4" s="3"/>
      <c r="D4" s="1"/>
      <c r="E4" s="1"/>
      <c r="F4" s="1"/>
    </row>
    <row r="5" spans="2:6" ht="15.75">
      <c r="B5" s="1"/>
      <c r="C5" s="3"/>
      <c r="D5" s="1"/>
      <c r="E5" s="1"/>
      <c r="F5" s="1"/>
    </row>
    <row r="6" spans="2:6" ht="15.75">
      <c r="B6" s="5" t="s">
        <v>44</v>
      </c>
      <c r="C6" s="10">
        <f>'1.EM dela'!F135</f>
        <v>0</v>
      </c>
      <c r="D6" s="1"/>
      <c r="E6" s="1"/>
      <c r="F6" s="1"/>
    </row>
    <row r="7" spans="2:6" ht="15.75">
      <c r="B7" s="1"/>
      <c r="C7" s="3"/>
      <c r="D7" s="1"/>
      <c r="E7" s="1"/>
      <c r="F7" s="1"/>
    </row>
    <row r="8" spans="2:6" ht="15.75">
      <c r="B8" s="5" t="s">
        <v>46</v>
      </c>
      <c r="C8" s="10">
        <f>'2.Gradbena dela'!F58</f>
        <v>0</v>
      </c>
      <c r="D8" s="1"/>
      <c r="E8" s="1"/>
      <c r="F8" s="1"/>
    </row>
    <row r="9" spans="2:6" ht="15.75">
      <c r="B9" s="1"/>
      <c r="C9" s="3"/>
      <c r="D9" s="1"/>
      <c r="E9" s="1"/>
      <c r="F9" s="1"/>
    </row>
    <row r="10" spans="2:6" ht="15.75">
      <c r="B10" s="9" t="s">
        <v>37</v>
      </c>
      <c r="C10" s="10">
        <f>SUM(C6:C9)</f>
        <v>0</v>
      </c>
      <c r="D10" s="1"/>
      <c r="E10" s="1"/>
      <c r="F10" s="1"/>
    </row>
    <row r="11" spans="2:6" ht="15.75">
      <c r="B11" s="1"/>
      <c r="C11" s="3"/>
      <c r="D11" s="1"/>
      <c r="E11" s="1"/>
      <c r="F11" s="1"/>
    </row>
    <row r="12" spans="2:6" ht="15.75">
      <c r="B12" s="1"/>
      <c r="C12" s="3"/>
      <c r="D12" s="1"/>
      <c r="E12" s="1"/>
      <c r="F1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eg0527</dc:creator>
  <cp:keywords/>
  <dc:description/>
  <cp:lastModifiedBy>Matej Logonder</cp:lastModifiedBy>
  <cp:lastPrinted>2020-03-03T16:05:55Z</cp:lastPrinted>
  <dcterms:created xsi:type="dcterms:W3CDTF">2007-07-18T08:27:39Z</dcterms:created>
  <dcterms:modified xsi:type="dcterms:W3CDTF">2020-04-17T06:31:49Z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0x0101007115D18710488E4B9B3323388DAC3B0A</vt:lpwstr>
  </property>
</Properties>
</file>