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ktrog-my.sharepoint.com/personal/robert_pfajfar_elektro-gorenjska_si/Documents/Dokumenti/POVPRAŠEVANJA POV-i ; PONUDBE - MATERIAL, STORITVE/LETO 2025/POV25-043; Obnova prostorov delovne skupine, objekt E/"/>
    </mc:Choice>
  </mc:AlternateContent>
  <xr:revisionPtr revIDLastSave="0" documentId="8_{F8E80018-D756-48F2-A806-C80C9BEE81CD}" xr6:coauthVersionLast="47" xr6:coauthVersionMax="47" xr10:uidLastSave="{00000000-0000-0000-0000-000000000000}"/>
  <bookViews>
    <workbookView xWindow="390" yWindow="390" windowWidth="21600" windowHeight="12735" tabRatio="740" xr2:uid="{84F1CDF3-66EB-4EDD-9AA3-B18BE41A9856}"/>
  </bookViews>
  <sheets>
    <sheet name="GLAVA" sheetId="55" r:id="rId1"/>
    <sheet name="A.gradbena dela" sheetId="51" r:id="rId2"/>
    <sheet name="B.obrtniška dela" sheetId="52" r:id="rId3"/>
    <sheet name="C.oprema" sheetId="53" r:id="rId4"/>
  </sheets>
  <definedNames>
    <definedName name="grad.rekap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3" l="1"/>
  <c r="F5" i="53" s="1"/>
  <c r="C11" i="55" s="1"/>
  <c r="F3" i="53"/>
  <c r="F10" i="52"/>
  <c r="F11" i="52"/>
  <c r="F9" i="52"/>
  <c r="F7" i="52"/>
  <c r="F6" i="52"/>
  <c r="F5" i="52"/>
  <c r="F4" i="52"/>
  <c r="F3" i="52"/>
  <c r="F10" i="51"/>
  <c r="F9" i="51"/>
  <c r="F8" i="51"/>
  <c r="F7" i="51"/>
  <c r="F6" i="51"/>
  <c r="F5" i="51"/>
  <c r="F4" i="51"/>
  <c r="F3" i="51"/>
  <c r="F11" i="51" l="1"/>
  <c r="C9" i="55" s="1"/>
  <c r="F8" i="52"/>
  <c r="F12" i="52" s="1"/>
  <c r="C10" i="55" s="1"/>
  <c r="C12" i="55" l="1"/>
  <c r="C14" i="55" s="1"/>
  <c r="C15" i="55" l="1"/>
  <c r="C16" i="55" s="1"/>
</calcChain>
</file>

<file path=xl/sharedStrings.xml><?xml version="1.0" encoding="utf-8"?>
<sst xmlns="http://schemas.openxmlformats.org/spreadsheetml/2006/main" count="77" uniqueCount="47">
  <si>
    <t>REKAPITULACIJA</t>
  </si>
  <si>
    <t>m</t>
  </si>
  <si>
    <t>m2</t>
  </si>
  <si>
    <t>kom</t>
  </si>
  <si>
    <t>B</t>
  </si>
  <si>
    <t>skupaj z DDV</t>
  </si>
  <si>
    <t>kpl</t>
  </si>
  <si>
    <t>DDV 22%</t>
  </si>
  <si>
    <t>GRADBENA DELA</t>
  </si>
  <si>
    <t>odstranitev notranjega stavbnega pohištva - vrata velikosti do 2,5m2/kom s transportom v stalni depo</t>
  </si>
  <si>
    <t>odstranitev preklade nad prehodom izvedena v suhomontažni izvedbi dolžine 100 cm, debeline 20 cm in višine 35 cm</t>
  </si>
  <si>
    <t>odstranitev stenske keramike z iznosom ruševin in transportom v stalni depo</t>
  </si>
  <si>
    <t>OPREMA</t>
  </si>
  <si>
    <t>C.</t>
  </si>
  <si>
    <t>OBRTNIŠKA DELA</t>
  </si>
  <si>
    <t>izravnava obstoječega podesta s stopnicami z vgradnjo XPS 300 plošč debeline 25cm in armiran estrih debeline 8 cm, estrih robno sidran z armaturo fi 8mm v obstoječi estrih</t>
  </si>
  <si>
    <t>rušenje suhomontažnih predelnih sten debeline 15 cm z iznosom ruševin in transportom v stalni depo</t>
  </si>
  <si>
    <t>zarezovanje obstoječe talne keamike zaradi krpanja</t>
  </si>
  <si>
    <t>dobava in polaganje talne keramike v enaki barvi in kvaliteti kot obstoječa z lepljenjem na podlago in fugiranjem</t>
  </si>
  <si>
    <t>doplačilo za izvedbo stopnic v keramiki</t>
  </si>
  <si>
    <t>obdelava preboja - odstranjena preklada z mavčno ploščo vključno z bandažiranjem, predvidene razvite širine 60 cm</t>
  </si>
  <si>
    <t>kitanje in brušenje novih mavčnokartonskih in ometanih površin - krpanje pred slikoplaskarskimi deli</t>
  </si>
  <si>
    <t>oplesk mavčnokartonskih in finoometanih površin s poldisperzijsko barvo 2x, v ceni upoštevati manjša kitanja od obstoječe opreme (slike, napisne table,…)</t>
  </si>
  <si>
    <t>zaščita površin med izvajanjem del - pavšal</t>
  </si>
  <si>
    <t>dobava in montaža klimatske naprave split sistem z eno zunanjo enoto in dvema notranjima, povezava dolžine do 10m, regulacija s pomočjo pilota za hlajenje in ogrevanje</t>
  </si>
  <si>
    <t>izdelava suhomontažne predelne stene ob kuhinji W112, debeline 15cm z dvojno vlagoodporno ploščo</t>
  </si>
  <si>
    <t xml:space="preserve">čiščenje prostorov po zaključku del </t>
  </si>
  <si>
    <t>demontaža radiatorjev z odrezom cevi in čepljenjem cevi pod ometom ali oblogo</t>
  </si>
  <si>
    <t>odstranitev talne keramike z iznosom ruševin in transportom v stalni depo v pasu cca 1,40m v podaljšku stopnic vključno s pripravo podlage za novo keramiko</t>
  </si>
  <si>
    <t>krpanje ometa sten na mestu odstranitve predelnih sten in keramike</t>
  </si>
  <si>
    <t>C</t>
  </si>
  <si>
    <t>postavitev čajne kuhinje opremljene s štedilnikom, hladilnikom in pomivalnim koritom z odcejalnikom, podpultne in nadpultne omare dolžine 280 cm, uprabi se obstoječa kuhinja z novim pultom in dodatno podpultno omarico širine 60 cm</t>
  </si>
  <si>
    <t>OBNOVA PROSTOROV DELOVNE SKUPINE</t>
  </si>
  <si>
    <t>Poz.</t>
  </si>
  <si>
    <t>Enota</t>
  </si>
  <si>
    <t>Količina</t>
  </si>
  <si>
    <t>Cena / enoto v EUR</t>
  </si>
  <si>
    <t>Vrednost skupaj v EUR</t>
  </si>
  <si>
    <t>SKUPAJ</t>
  </si>
  <si>
    <t>Opis dela</t>
  </si>
  <si>
    <t>Gradbena dela skupaj</t>
  </si>
  <si>
    <t xml:space="preserve">A </t>
  </si>
  <si>
    <t>Obrtniška dela skupaj</t>
  </si>
  <si>
    <t>Oprema skupaj</t>
  </si>
  <si>
    <t>A.</t>
  </si>
  <si>
    <t>B.</t>
  </si>
  <si>
    <t>nepredvidana dela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</si>
</sst>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>
    <font>
      <sz val="10"/>
      <name val="Arial CE"/>
      <charset val="238"/>
    </font>
    <font>
      <sz val="10"/>
      <name val="MS Sans Serif"/>
      <family val="2"/>
      <charset val="238"/>
    </font>
    <font>
      <sz val="9"/>
      <name val="Futura Prins"/>
    </font>
    <font>
      <b/>
      <sz val="11"/>
      <name val="Futura Prins"/>
    </font>
    <font>
      <sz val="10"/>
      <name val="Arial CE"/>
    </font>
    <font>
      <sz val="12"/>
      <name val="Aptos Narrow"/>
      <family val="2"/>
    </font>
    <font>
      <b/>
      <sz val="12"/>
      <name val="Aptos Narrow"/>
      <family val="2"/>
    </font>
    <font>
      <b/>
      <sz val="14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6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1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9" fontId="3" fillId="0" borderId="0" applyNumberFormat="0" applyProtection="0">
      <alignment horizontal="right" vertical="top"/>
      <protection locked="0"/>
    </xf>
  </cellStyleXfs>
  <cellXfs count="43">
    <xf numFmtId="0" fontId="0" fillId="0" borderId="0" xfId="0"/>
    <xf numFmtId="0" fontId="9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 wrapText="1"/>
    </xf>
    <xf numFmtId="2" fontId="10" fillId="0" borderId="4" xfId="0" applyNumberFormat="1" applyFont="1" applyBorder="1"/>
    <xf numFmtId="164" fontId="10" fillId="0" borderId="4" xfId="0" applyNumberFormat="1" applyFont="1" applyBorder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/>
    <xf numFmtId="164" fontId="8" fillId="3" borderId="4" xfId="0" applyNumberFormat="1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0" xfId="0" applyFont="1" applyFill="1" applyAlignment="1">
      <alignment horizontal="right"/>
    </xf>
    <xf numFmtId="0" fontId="6" fillId="3" borderId="0" xfId="0" applyFont="1" applyFill="1"/>
    <xf numFmtId="2" fontId="6" fillId="3" borderId="0" xfId="0" applyNumberFormat="1" applyFont="1" applyFill="1"/>
    <xf numFmtId="2" fontId="8" fillId="2" borderId="4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/>
    <xf numFmtId="2" fontId="9" fillId="0" borderId="0" xfId="0" applyNumberFormat="1" applyFont="1"/>
    <xf numFmtId="0" fontId="5" fillId="0" borderId="4" xfId="0" applyFont="1" applyBorder="1"/>
    <xf numFmtId="44" fontId="5" fillId="0" borderId="0" xfId="0" applyNumberFormat="1" applyFont="1"/>
    <xf numFmtId="44" fontId="5" fillId="0" borderId="4" xfId="0" applyNumberFormat="1" applyFont="1" applyBorder="1"/>
    <xf numFmtId="44" fontId="6" fillId="0" borderId="4" xfId="0" applyNumberFormat="1" applyFont="1" applyBorder="1"/>
    <xf numFmtId="0" fontId="6" fillId="0" borderId="4" xfId="0" applyFont="1" applyBorder="1"/>
    <xf numFmtId="0" fontId="11" fillId="0" borderId="0" xfId="0" applyFont="1" applyAlignment="1">
      <alignment horizontal="center" vertical="center" wrapText="1"/>
    </xf>
    <xf numFmtId="0" fontId="7" fillId="0" borderId="0" xfId="0" applyFont="1"/>
    <xf numFmtId="44" fontId="7" fillId="0" borderId="0" xfId="0" applyNumberFormat="1" applyFont="1"/>
    <xf numFmtId="0" fontId="5" fillId="0" borderId="7" xfId="0" applyFont="1" applyBorder="1"/>
    <xf numFmtId="44" fontId="5" fillId="0" borderId="7" xfId="0" applyNumberFormat="1" applyFont="1" applyBorder="1"/>
    <xf numFmtId="0" fontId="5" fillId="0" borderId="6" xfId="0" applyFont="1" applyBorder="1"/>
    <xf numFmtId="0" fontId="6" fillId="0" borderId="6" xfId="0" applyFont="1" applyBorder="1"/>
    <xf numFmtId="44" fontId="6" fillId="0" borderId="6" xfId="0" applyNumberFormat="1" applyFont="1" applyBorder="1"/>
    <xf numFmtId="0" fontId="11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/>
    </xf>
  </cellXfs>
  <cellStyles count="8">
    <cellStyle name="Element-delo_Gorenje Indop_cerberus_693" xfId="1" xr:uid="{DD1F684B-B5A8-417E-9D73-DF530C792399}"/>
    <cellStyle name="Navadno" xfId="0" builtinId="0"/>
    <cellStyle name="Navadno 10" xfId="2" xr:uid="{77B33407-48F4-4743-86B1-2236C49A603A}"/>
    <cellStyle name="Navadno 11" xfId="3" xr:uid="{373F1284-9194-4CB6-B430-62D4A6BF0525}"/>
    <cellStyle name="Navadno 8" xfId="4" xr:uid="{9BDA8553-1B4A-4D87-B37E-98C046F48E1C}"/>
    <cellStyle name="Navadno 9" xfId="5" xr:uid="{7DE3BB32-53BE-4611-BEAB-3DA0D61AA939}"/>
    <cellStyle name="Normal_OGREVANJE IN HLAJENJE" xfId="6" xr:uid="{D51C613A-4123-48B5-9EA5-D02A0827DAE1}"/>
    <cellStyle name="Skupaj cena_popis_vlom DS7400" xfId="7" xr:uid="{9EA05DAD-7176-494A-BEF7-FD81968B04C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736-670D-448A-B9F2-1E9A10D39FFD}">
  <dimension ref="A3:C16"/>
  <sheetViews>
    <sheetView tabSelected="1" workbookViewId="0">
      <selection activeCell="K15" sqref="K15"/>
    </sheetView>
  </sheetViews>
  <sheetFormatPr defaultRowHeight="15.75"/>
  <cols>
    <col min="1" max="1" width="9.140625" style="21"/>
    <col min="2" max="2" width="35.7109375" style="21" customWidth="1"/>
    <col min="3" max="3" width="38.7109375" style="29" customWidth="1"/>
    <col min="4" max="16384" width="9.140625" style="21"/>
  </cols>
  <sheetData>
    <row r="3" spans="1:3" ht="21">
      <c r="A3" s="41" t="s">
        <v>32</v>
      </c>
      <c r="B3" s="41"/>
      <c r="C3" s="41"/>
    </row>
    <row r="4" spans="1:3" ht="21">
      <c r="A4" s="33"/>
      <c r="B4" s="33"/>
      <c r="C4" s="33"/>
    </row>
    <row r="6" spans="1:3" s="34" customFormat="1" ht="18.75">
      <c r="A6" s="34" t="s">
        <v>0</v>
      </c>
      <c r="C6" s="35"/>
    </row>
    <row r="7" spans="1:3" s="34" customFormat="1" ht="18.75">
      <c r="C7" s="35"/>
    </row>
    <row r="9" spans="1:3" ht="20.100000000000001" customHeight="1">
      <c r="A9" s="28" t="s">
        <v>44</v>
      </c>
      <c r="B9" s="28" t="s">
        <v>8</v>
      </c>
      <c r="C9" s="30">
        <f>'A.gradbena dela'!F11</f>
        <v>0</v>
      </c>
    </row>
    <row r="10" spans="1:3" ht="20.100000000000001" customHeight="1">
      <c r="A10" s="28" t="s">
        <v>45</v>
      </c>
      <c r="B10" s="28" t="s">
        <v>14</v>
      </c>
      <c r="C10" s="30">
        <f>'B.obrtniška dela'!F12</f>
        <v>0</v>
      </c>
    </row>
    <row r="11" spans="1:3" ht="20.100000000000001" customHeight="1">
      <c r="A11" s="28" t="s">
        <v>13</v>
      </c>
      <c r="B11" s="28" t="s">
        <v>12</v>
      </c>
      <c r="C11" s="30">
        <f>'C.oprema'!F5</f>
        <v>0</v>
      </c>
    </row>
    <row r="12" spans="1:3" ht="20.100000000000001" customHeight="1">
      <c r="A12" s="28"/>
      <c r="B12" s="28" t="s">
        <v>46</v>
      </c>
      <c r="C12" s="30">
        <f>SUM(C9:C11)*0.05</f>
        <v>0</v>
      </c>
    </row>
    <row r="13" spans="1:3" ht="20.100000000000001" customHeight="1"/>
    <row r="14" spans="1:3" ht="20.100000000000001" customHeight="1" thickBot="1">
      <c r="A14" s="38"/>
      <c r="B14" s="39" t="s">
        <v>38</v>
      </c>
      <c r="C14" s="40">
        <f>SUM(C9:C12)</f>
        <v>0</v>
      </c>
    </row>
    <row r="15" spans="1:3" ht="20.100000000000001" customHeight="1" thickTop="1">
      <c r="A15" s="36"/>
      <c r="B15" s="36" t="s">
        <v>7</v>
      </c>
      <c r="C15" s="37">
        <f>C14*0.22</f>
        <v>0</v>
      </c>
    </row>
    <row r="16" spans="1:3" ht="20.100000000000001" customHeight="1">
      <c r="A16" s="28"/>
      <c r="B16" s="32" t="s">
        <v>5</v>
      </c>
      <c r="C16" s="31">
        <f>SUM(C14:C15)</f>
        <v>0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7DCE-0A77-40FF-9C1D-2F4A058B1A98}">
  <dimension ref="A1:F11"/>
  <sheetViews>
    <sheetView workbookViewId="0">
      <selection activeCell="E4" sqref="E4"/>
    </sheetView>
  </sheetViews>
  <sheetFormatPr defaultRowHeight="15"/>
  <cols>
    <col min="1" max="1" width="9.140625" style="3"/>
    <col min="2" max="2" width="38.85546875" style="3" customWidth="1"/>
    <col min="3" max="3" width="9.140625" style="3"/>
    <col min="4" max="4" width="9.140625" style="27"/>
    <col min="5" max="5" width="9.140625" style="3"/>
    <col min="6" max="6" width="10.5703125" style="3" bestFit="1" customWidth="1"/>
    <col min="7" max="16384" width="9.140625" style="3"/>
  </cols>
  <sheetData>
    <row r="1" spans="1:6" s="21" customFormat="1" ht="15.75">
      <c r="A1" s="22" t="s">
        <v>41</v>
      </c>
      <c r="B1" s="23" t="s">
        <v>8</v>
      </c>
      <c r="C1" s="23"/>
      <c r="D1" s="24"/>
      <c r="E1" s="23"/>
      <c r="F1" s="23"/>
    </row>
    <row r="2" spans="1:6" s="19" customFormat="1" ht="45">
      <c r="A2" s="16" t="s">
        <v>33</v>
      </c>
      <c r="B2" s="17" t="s">
        <v>39</v>
      </c>
      <c r="C2" s="17" t="s">
        <v>34</v>
      </c>
      <c r="D2" s="25" t="s">
        <v>35</v>
      </c>
      <c r="E2" s="18" t="s">
        <v>36</v>
      </c>
      <c r="F2" s="20" t="s">
        <v>37</v>
      </c>
    </row>
    <row r="3" spans="1:6" ht="45">
      <c r="A3" s="4">
        <v>1</v>
      </c>
      <c r="B3" s="2" t="s">
        <v>9</v>
      </c>
      <c r="C3" s="5" t="s">
        <v>3</v>
      </c>
      <c r="D3" s="6">
        <v>2</v>
      </c>
      <c r="E3" s="6">
        <v>0</v>
      </c>
      <c r="F3" s="7">
        <f>D3*E3</f>
        <v>0</v>
      </c>
    </row>
    <row r="4" spans="1:6" ht="45">
      <c r="A4" s="4">
        <v>2</v>
      </c>
      <c r="B4" s="8" t="s">
        <v>16</v>
      </c>
      <c r="C4" s="9" t="s">
        <v>2</v>
      </c>
      <c r="D4" s="6">
        <v>38.5</v>
      </c>
      <c r="E4" s="6">
        <v>0</v>
      </c>
      <c r="F4" s="7">
        <f>D4*E4</f>
        <v>0</v>
      </c>
    </row>
    <row r="5" spans="1:6" ht="45">
      <c r="A5" s="4">
        <v>3</v>
      </c>
      <c r="B5" s="2" t="s">
        <v>10</v>
      </c>
      <c r="C5" s="9" t="s">
        <v>3</v>
      </c>
      <c r="D5" s="6">
        <v>2</v>
      </c>
      <c r="E5" s="6">
        <v>0</v>
      </c>
      <c r="F5" s="7">
        <f t="shared" ref="F5:F10" si="0">D5*E5</f>
        <v>0</v>
      </c>
    </row>
    <row r="6" spans="1:6" ht="30">
      <c r="A6" s="4">
        <v>4</v>
      </c>
      <c r="B6" s="2" t="s">
        <v>27</v>
      </c>
      <c r="C6" s="9" t="s">
        <v>3</v>
      </c>
      <c r="D6" s="6">
        <v>4</v>
      </c>
      <c r="E6" s="6">
        <v>0</v>
      </c>
      <c r="F6" s="7">
        <f t="shared" si="0"/>
        <v>0</v>
      </c>
    </row>
    <row r="7" spans="1:6" ht="75">
      <c r="A7" s="4">
        <v>5</v>
      </c>
      <c r="B7" s="10" t="s">
        <v>28</v>
      </c>
      <c r="C7" s="9" t="s">
        <v>2</v>
      </c>
      <c r="D7" s="6">
        <v>13.5</v>
      </c>
      <c r="E7" s="6">
        <v>0</v>
      </c>
      <c r="F7" s="7">
        <f t="shared" si="0"/>
        <v>0</v>
      </c>
    </row>
    <row r="8" spans="1:6" ht="30">
      <c r="A8" s="4">
        <v>6</v>
      </c>
      <c r="B8" s="11" t="s">
        <v>11</v>
      </c>
      <c r="C8" s="9" t="s">
        <v>2</v>
      </c>
      <c r="D8" s="6">
        <v>2.5</v>
      </c>
      <c r="E8" s="6">
        <v>0</v>
      </c>
      <c r="F8" s="7">
        <f t="shared" si="0"/>
        <v>0</v>
      </c>
    </row>
    <row r="9" spans="1:6" ht="75">
      <c r="A9" s="4">
        <v>7</v>
      </c>
      <c r="B9" s="12" t="s">
        <v>15</v>
      </c>
      <c r="C9" s="9" t="s">
        <v>2</v>
      </c>
      <c r="D9" s="6">
        <v>2.9</v>
      </c>
      <c r="E9" s="6">
        <v>0</v>
      </c>
      <c r="F9" s="7">
        <f t="shared" si="0"/>
        <v>0</v>
      </c>
    </row>
    <row r="10" spans="1:6" ht="30">
      <c r="A10" s="4">
        <v>8</v>
      </c>
      <c r="B10" s="12" t="s">
        <v>29</v>
      </c>
      <c r="C10" s="5" t="s">
        <v>2</v>
      </c>
      <c r="D10" s="6">
        <v>5.5</v>
      </c>
      <c r="E10" s="6">
        <v>0</v>
      </c>
      <c r="F10" s="7">
        <f t="shared" si="0"/>
        <v>0</v>
      </c>
    </row>
    <row r="11" spans="1:6">
      <c r="A11" s="42" t="s">
        <v>40</v>
      </c>
      <c r="B11" s="42"/>
      <c r="C11" s="13"/>
      <c r="D11" s="26"/>
      <c r="E11" s="14"/>
      <c r="F11" s="15">
        <f>SUM(F3:F10)</f>
        <v>0</v>
      </c>
    </row>
  </sheetData>
  <mergeCells count="1">
    <mergeCell ref="A11:B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F79B-AE77-4FCA-8FCC-1F1AFFD24AA7}">
  <dimension ref="A1:F12"/>
  <sheetViews>
    <sheetView workbookViewId="0">
      <selection activeCell="E9" sqref="E9"/>
    </sheetView>
  </sheetViews>
  <sheetFormatPr defaultRowHeight="15"/>
  <cols>
    <col min="1" max="1" width="9.140625" style="3"/>
    <col min="2" max="2" width="38.85546875" style="3" customWidth="1"/>
    <col min="3" max="3" width="9.140625" style="3"/>
    <col min="4" max="4" width="9.140625" style="27"/>
    <col min="5" max="5" width="9.140625" style="3"/>
    <col min="6" max="6" width="11.5703125" style="3" bestFit="1" customWidth="1"/>
    <col min="7" max="16384" width="9.140625" style="3"/>
  </cols>
  <sheetData>
    <row r="1" spans="1:6" s="21" customFormat="1" ht="15.75">
      <c r="A1" s="22" t="s">
        <v>4</v>
      </c>
      <c r="B1" s="23" t="s">
        <v>14</v>
      </c>
      <c r="C1" s="23"/>
      <c r="D1" s="24"/>
      <c r="E1" s="23"/>
      <c r="F1" s="23"/>
    </row>
    <row r="2" spans="1:6" s="19" customFormat="1" ht="45">
      <c r="A2" s="16" t="s">
        <v>33</v>
      </c>
      <c r="B2" s="17" t="s">
        <v>39</v>
      </c>
      <c r="C2" s="17" t="s">
        <v>34</v>
      </c>
      <c r="D2" s="25" t="s">
        <v>35</v>
      </c>
      <c r="E2" s="18" t="s">
        <v>36</v>
      </c>
      <c r="F2" s="20" t="s">
        <v>37</v>
      </c>
    </row>
    <row r="3" spans="1:6" ht="30">
      <c r="A3" s="4">
        <v>1</v>
      </c>
      <c r="B3" s="2" t="s">
        <v>17</v>
      </c>
      <c r="C3" s="5" t="s">
        <v>1</v>
      </c>
      <c r="D3" s="6">
        <v>15.2</v>
      </c>
      <c r="E3" s="6">
        <v>0</v>
      </c>
      <c r="F3" s="7">
        <f>D3*E3</f>
        <v>0</v>
      </c>
    </row>
    <row r="4" spans="1:6" ht="45">
      <c r="A4" s="4">
        <v>2</v>
      </c>
      <c r="B4" s="2" t="s">
        <v>18</v>
      </c>
      <c r="C4" s="9" t="s">
        <v>2</v>
      </c>
      <c r="D4" s="6">
        <v>13.5</v>
      </c>
      <c r="E4" s="6">
        <v>0</v>
      </c>
      <c r="F4" s="7">
        <f>D4*E4</f>
        <v>0</v>
      </c>
    </row>
    <row r="5" spans="1:6">
      <c r="A5" s="4">
        <v>3</v>
      </c>
      <c r="B5" s="2" t="s">
        <v>19</v>
      </c>
      <c r="C5" s="9" t="s">
        <v>2</v>
      </c>
      <c r="D5" s="6">
        <v>1.8</v>
      </c>
      <c r="E5" s="6">
        <v>0</v>
      </c>
      <c r="F5" s="7">
        <f t="shared" ref="F5:F11" si="0">D5*E5</f>
        <v>0</v>
      </c>
    </row>
    <row r="6" spans="1:6" ht="60">
      <c r="A6" s="4">
        <v>4</v>
      </c>
      <c r="B6" s="2" t="s">
        <v>20</v>
      </c>
      <c r="C6" s="9" t="s">
        <v>1</v>
      </c>
      <c r="D6" s="6">
        <v>2</v>
      </c>
      <c r="E6" s="6">
        <v>0</v>
      </c>
      <c r="F6" s="7">
        <f t="shared" si="0"/>
        <v>0</v>
      </c>
    </row>
    <row r="7" spans="1:6" ht="45">
      <c r="A7" s="4">
        <v>5</v>
      </c>
      <c r="B7" s="2" t="s">
        <v>25</v>
      </c>
      <c r="C7" s="9" t="s">
        <v>2</v>
      </c>
      <c r="D7" s="6">
        <v>1.5</v>
      </c>
      <c r="E7" s="6">
        <v>0</v>
      </c>
      <c r="F7" s="7">
        <f t="shared" si="0"/>
        <v>0</v>
      </c>
    </row>
    <row r="8" spans="1:6" ht="45">
      <c r="A8" s="4">
        <v>6</v>
      </c>
      <c r="B8" s="2" t="s">
        <v>21</v>
      </c>
      <c r="C8" s="9" t="s">
        <v>2</v>
      </c>
      <c r="D8" s="6">
        <v>15.5</v>
      </c>
      <c r="E8" s="6">
        <v>0</v>
      </c>
      <c r="F8" s="7">
        <f t="shared" si="0"/>
        <v>0</v>
      </c>
    </row>
    <row r="9" spans="1:6" ht="75">
      <c r="A9" s="4">
        <v>7</v>
      </c>
      <c r="B9" s="2" t="s">
        <v>22</v>
      </c>
      <c r="C9" s="9" t="s">
        <v>2</v>
      </c>
      <c r="D9" s="6">
        <v>316.5</v>
      </c>
      <c r="E9" s="6">
        <v>0</v>
      </c>
      <c r="F9" s="7">
        <f t="shared" si="0"/>
        <v>0</v>
      </c>
    </row>
    <row r="10" spans="1:6" ht="30">
      <c r="A10" s="4">
        <v>8</v>
      </c>
      <c r="B10" s="2" t="s">
        <v>23</v>
      </c>
      <c r="C10" s="5" t="s">
        <v>6</v>
      </c>
      <c r="D10" s="6">
        <v>1</v>
      </c>
      <c r="E10" s="6">
        <v>0</v>
      </c>
      <c r="F10" s="7">
        <f t="shared" ref="F10" si="1">D10*E10</f>
        <v>0</v>
      </c>
    </row>
    <row r="11" spans="1:6">
      <c r="A11" s="4">
        <v>9</v>
      </c>
      <c r="B11" s="2" t="s">
        <v>26</v>
      </c>
      <c r="C11" s="5" t="s">
        <v>2</v>
      </c>
      <c r="D11" s="6">
        <v>140</v>
      </c>
      <c r="E11" s="6">
        <v>0</v>
      </c>
      <c r="F11" s="7">
        <f t="shared" si="0"/>
        <v>0</v>
      </c>
    </row>
    <row r="12" spans="1:6">
      <c r="A12" s="42" t="s">
        <v>42</v>
      </c>
      <c r="B12" s="42"/>
      <c r="C12" s="13"/>
      <c r="D12" s="26"/>
      <c r="E12" s="14"/>
      <c r="F12" s="15">
        <f>SUM(F3:F11)</f>
        <v>0</v>
      </c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F6B9-51C8-416E-A637-F0F7AC20E97A}">
  <dimension ref="A1:F5"/>
  <sheetViews>
    <sheetView workbookViewId="0">
      <selection activeCell="E5" sqref="E5"/>
    </sheetView>
  </sheetViews>
  <sheetFormatPr defaultRowHeight="15"/>
  <cols>
    <col min="1" max="1" width="9.140625" style="3"/>
    <col min="2" max="2" width="38.85546875" style="3" customWidth="1"/>
    <col min="3" max="3" width="9.140625" style="3"/>
    <col min="4" max="4" width="9.140625" style="27"/>
    <col min="5" max="5" width="9.140625" style="3"/>
    <col min="6" max="6" width="10.5703125" style="3" bestFit="1" customWidth="1"/>
    <col min="7" max="16384" width="9.140625" style="3"/>
  </cols>
  <sheetData>
    <row r="1" spans="1:6" s="21" customFormat="1" ht="15.75">
      <c r="A1" s="22" t="s">
        <v>30</v>
      </c>
      <c r="B1" s="23" t="s">
        <v>12</v>
      </c>
      <c r="C1" s="23"/>
      <c r="D1" s="24"/>
      <c r="E1" s="23"/>
      <c r="F1" s="23"/>
    </row>
    <row r="2" spans="1:6" s="19" customFormat="1" ht="45">
      <c r="A2" s="16" t="s">
        <v>33</v>
      </c>
      <c r="B2" s="17" t="s">
        <v>39</v>
      </c>
      <c r="C2" s="17" t="s">
        <v>34</v>
      </c>
      <c r="D2" s="25" t="s">
        <v>35</v>
      </c>
      <c r="E2" s="18" t="s">
        <v>36</v>
      </c>
      <c r="F2" s="20" t="s">
        <v>37</v>
      </c>
    </row>
    <row r="3" spans="1:6" ht="75">
      <c r="A3" s="4">
        <v>1</v>
      </c>
      <c r="B3" s="2" t="s">
        <v>24</v>
      </c>
      <c r="C3" s="5" t="s">
        <v>6</v>
      </c>
      <c r="D3" s="6">
        <v>15.2</v>
      </c>
      <c r="E3" s="6">
        <v>0</v>
      </c>
      <c r="F3" s="7">
        <f>D3*E3</f>
        <v>0</v>
      </c>
    </row>
    <row r="4" spans="1:6" ht="90">
      <c r="A4" s="4">
        <v>2</v>
      </c>
      <c r="B4" s="1" t="s">
        <v>31</v>
      </c>
      <c r="C4" s="5" t="s">
        <v>6</v>
      </c>
      <c r="D4" s="6">
        <v>13.5</v>
      </c>
      <c r="E4" s="6">
        <v>0</v>
      </c>
      <c r="F4" s="7">
        <f>D4*E4</f>
        <v>0</v>
      </c>
    </row>
    <row r="5" spans="1:6">
      <c r="A5" s="42" t="s">
        <v>43</v>
      </c>
      <c r="B5" s="42"/>
      <c r="C5" s="13"/>
      <c r="D5" s="26"/>
      <c r="E5" s="14"/>
      <c r="F5" s="15">
        <f>SUM(F3:F4)</f>
        <v>0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GLAVA</vt:lpstr>
      <vt:lpstr>A.gradbena dela</vt:lpstr>
      <vt:lpstr>B.obrtniška dela</vt:lpstr>
      <vt:lpstr>C.oprema</vt:lpstr>
    </vt:vector>
  </TitlesOfParts>
  <Company>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Robert Pfajfar</cp:lastModifiedBy>
  <cp:lastPrinted>2025-10-07T08:19:28Z</cp:lastPrinted>
  <dcterms:created xsi:type="dcterms:W3CDTF">1997-01-22T20:17:15Z</dcterms:created>
  <dcterms:modified xsi:type="dcterms:W3CDTF">2025-10-08T09:19:32Z</dcterms:modified>
</cp:coreProperties>
</file>