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ktrog-my.sharepoint.com/personal/stasa_kostic_elektro-gorenjska_si/Documents/Dokumenti/JAVNA NAROČILA 2021/NMV21-027 - Gradbena dela za kabelsko kanalizacijo v RTM 110_20kV Primskovo/"/>
    </mc:Choice>
  </mc:AlternateContent>
  <xr:revisionPtr revIDLastSave="0" documentId="8_{F641B05E-E48F-40CF-83E0-E19AC4FD6FEF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Rekapitulacija" sheetId="3" r:id="rId1"/>
    <sheet name="A jaski_navezave" sheetId="2" r:id="rId2"/>
    <sheet name="B kanalizacija" sheetId="1" r:id="rId3"/>
  </sheets>
  <definedNames>
    <definedName name="_Toc75152850" localSheetId="2">'B kanalizacija'!#REF!</definedName>
    <definedName name="_Toc75152851" localSheetId="2">'B kanalizacija'!#REF!</definedName>
    <definedName name="_Toc75152853" localSheetId="2">'B kanalizacija'!#REF!</definedName>
    <definedName name="_Toc75574376" localSheetId="2">'B kanalizacija'!#REF!</definedName>
    <definedName name="_Toc75577539" localSheetId="2">'B kanalizacija'!#REF!</definedName>
    <definedName name="_Toc76808157" localSheetId="2">'B kanalizacija'!#REF!</definedName>
    <definedName name="_Toc76808158" localSheetId="2">'B kanalizacija'!#REF!</definedName>
    <definedName name="_Toc76808159" localSheetId="2">'B kanalizacija'!#REF!</definedName>
    <definedName name="_Toc76808160" localSheetId="2">'B kanalizacija'!$A$4</definedName>
    <definedName name="_Toc76808161" localSheetId="2">'B kanalizacija'!#REF!</definedName>
    <definedName name="_xlnm.Print_Area" localSheetId="2">'B kanalizacija'!$A$1:$F$76</definedName>
    <definedName name="_xlnm.Print_Titles" localSheetId="2">'B kanalizacija'!$1:$2</definedName>
    <definedName name="Z_F002B5DC_4738_4262_8597_1755D68C55DF_.wvu.Cols" localSheetId="2" hidden="1">'B kanalizacija'!#REF!</definedName>
    <definedName name="Z_F002B5DC_4738_4262_8597_1755D68C55DF_.wvu.PrintArea" localSheetId="2" hidden="1">'B kanalizacija'!$A$1:$F$78</definedName>
    <definedName name="Z_F002B5DC_4738_4262_8597_1755D68C55DF_.wvu.PrintTitles" localSheetId="2" hidden="1">'B kanalizacija'!$1:$2</definedName>
    <definedName name="Z_F002B5DC_4738_4262_8597_1755D68C55DF_.wvu.Rows" localSheetId="2" hidden="1">'B kanalizacija'!#REF!,'B kanalizacija'!#REF!,'B kanalizacija'!#REF!,'B kanalizacija'!#REF!</definedName>
  </definedNames>
  <calcPr calcId="191029"/>
  <customWorkbookViews>
    <customWorkbookView name="Borut Zemljarič – Osebni pogled" guid="{F002B5DC-4738-4262-8597-1755D68C55DF}" mergeInterval="0" personalView="1" maximized="1" windowWidth="1916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54" i="1"/>
  <c r="F68" i="1"/>
  <c r="F67" i="1"/>
  <c r="F10" i="1"/>
  <c r="F9" i="1"/>
  <c r="F19" i="1"/>
  <c r="E4" i="3" l="1"/>
  <c r="F6" i="1"/>
  <c r="F52" i="1" l="1"/>
  <c r="F51" i="1"/>
  <c r="F50" i="1"/>
  <c r="F49" i="1"/>
  <c r="F56" i="1"/>
  <c r="F58" i="1"/>
  <c r="F60" i="1"/>
  <c r="F64" i="1" l="1"/>
  <c r="F62" i="1"/>
  <c r="F42" i="1"/>
  <c r="F22" i="1"/>
  <c r="F38" i="1"/>
  <c r="F66" i="1" l="1"/>
  <c r="F47" i="1"/>
  <c r="F39" i="1"/>
  <c r="F35" i="1"/>
  <c r="F32" i="1"/>
  <c r="F25" i="1"/>
  <c r="F29" i="1"/>
  <c r="F14" i="1"/>
  <c r="F18" i="1"/>
  <c r="F17" i="1"/>
  <c r="F13" i="1" l="1"/>
  <c r="F70" i="1" s="1"/>
  <c r="F72" i="1" s="1"/>
  <c r="E5" i="3" s="1"/>
  <c r="E6" i="3" l="1"/>
  <c r="E7" i="3"/>
  <c r="E9" i="3" l="1"/>
</calcChain>
</file>

<file path=xl/sharedStrings.xml><?xml version="1.0" encoding="utf-8"?>
<sst xmlns="http://schemas.openxmlformats.org/spreadsheetml/2006/main" count="301" uniqueCount="199">
  <si>
    <t>Poz.</t>
  </si>
  <si>
    <t xml:space="preserve">                               Opis</t>
  </si>
  <si>
    <t>Enota</t>
  </si>
  <si>
    <t>Količina</t>
  </si>
  <si>
    <t>Cena/enoto</t>
  </si>
  <si>
    <t>m</t>
  </si>
  <si>
    <t>(EUR)</t>
  </si>
  <si>
    <t>Cena</t>
  </si>
  <si>
    <t>A.</t>
  </si>
  <si>
    <t>kpl</t>
  </si>
  <si>
    <t>Kanalizacija KK1</t>
  </si>
  <si>
    <t>m'</t>
  </si>
  <si>
    <t>Kanalizacija KK2</t>
  </si>
  <si>
    <t>Kanalizacija KK5</t>
  </si>
  <si>
    <t>Kanalizacija KK4</t>
  </si>
  <si>
    <t>Kanalizacija KK8</t>
  </si>
  <si>
    <t>Kanalizacija KK10</t>
  </si>
  <si>
    <t>SKUPAJ</t>
  </si>
  <si>
    <t>Kanalizacija KK3</t>
  </si>
  <si>
    <t>Kanalizacija med KJ8-obstoječ jašek pri TP Šuceva</t>
  </si>
  <si>
    <t>-</t>
  </si>
  <si>
    <t>Ureditev zaščite plinovoda z lesenim moralom nad izkopanim jarkom, zaščita plinovoda in vodovoda z navlačenjem vzdožno  prerezane PE HD 110 cevi (končni obračun po dejanskih izmerah)</t>
  </si>
  <si>
    <t>Nepredvidena dela (se obračunajo na podlagi predhodno potrjenih ponudb)</t>
  </si>
  <si>
    <t>ELEKTRO KABELSKA KANALIZACIJA</t>
  </si>
  <si>
    <t>-Kombiniran izkop v zemlji III. ktg dim. 1.4m x 1.7-3.0m, niveliranje dna jarka, betoniranje betonske podlage 0,1 m, dobava in polaganje 20x160 mm PE in 6x50 mm PE cevi z obbetoniranjem 0,1 m nad robom cevi z C12/15, ozemljitvenim valjancem FeZn 25x4, zasip z izkopanim materialom z nabijanjem v plasteh, dobava in polaganje opozorilnega traku, čiščenje trase, zasejanje trave, nakladanje viška materiala na kamion in odvoz na deponijo z vsemi stroški.</t>
  </si>
  <si>
    <t>-Kombiniran izkop v zemlji III. ktg dim. 2m x 2.3-3 m, niveliranje dna jarka, betoniranje betonske podlage 0,1 m, dobava in polaganje 9x160 mm PE HD in 2x50 mm PE cevi z obbetoniranjem 0,1 m nad robom cevi z C12/15, ozemljitvenim valjancem FeZn 25x4, zasip z izkopanim materialom z nabijanjem v plasteh, dobava in polaganje opozorilnega traku, čiščenje trase, zasejanje trave, nakladanje viška materiala na kamion in odvoz na deponijo z vsemi stroški.</t>
  </si>
  <si>
    <t>-Kombiniran izkop v zemlji III. ktg dim. 1.2m x 3-1.7 m, niveliranje dna jarka, betoniranje betonske podlage 0,1 m, dobava in polaganje 6x160 mm PE HD in 2x50 mm PE cevi z obbetoniranjem 0,1 m nad robom cevi z C12/15, ozemljitvenim valjancem FeZn 25x4, zasip z izkopanim materialom z nabijanjem v plasteh, dobava in polaganje opozorilnega traku, čiščenje trase, zasejanje trave, nakladanje viška materiala na kamion in odvoz na deponijo z vsemi stroški.</t>
  </si>
  <si>
    <t>Kombiniran izkop v zemljišču III. kategorije dimenzij  1.4m x 3 m, niveliranje dna jarka, betoniranje betonske podlage 0,1 m, dobava in polaganje 10x160 mm PE HD in 2x2x50 mm PE cevi  z obbetoniranjem 0,20 m nad robom cevi z C12/15,ozemljitvenim valjancem Fe/Zn25x4 zasip z gramoznim tamponom-lomljencem, z utrjevanjem v plasteh po 0,2 m, ponovno asfaltiranje, čiščenje terena, nakladanje viška materiala na kamion in odvoz na deponijo z vsemi stroški.</t>
  </si>
  <si>
    <t>-Kombiniran izkop v zemlji III. ktg dim. 2m x 2.3-3 m, niveliranje dna jarka, betoniranje betonske podlage 0,1 m, dobava in polaganje 12x180 mm PE in 4x50 mm PE cevi z obbetoniranjem 0,1 m nad robom cevi z C12/15, ozemljitvenim valjancem FeZn 25x4, zasip z izkopanim materialom z nabijanjem v plasteh, dobava in polaganje opozorilnega traku, čiščenje trase, zasejanje trave, nakladanje viška materiala na kamion in odvoz na deponijo z vsemi stroški.</t>
  </si>
  <si>
    <t>Kombiniran izkop v zemljišču III. kategorije dimenzij  1.4m x 3 m, niveliranje dna jarka, betoniranje betonske podlage 0,1 m, dobava in polaganje 8x160 mm PE HD in 2x50 mm PE cevi  z obbetoniranjem 0,20 m nad robom cevi z C12/15,ozemljitvenim valjancem Fe/Zn25x4 zasip z gramoznim tamponom-lomljencem, z utrjevanjem v plasteh po 0,2 m, čiščenje terena, nakladanje viška materiala na kamion in odvoz na deponijo z vsemi stroški.</t>
  </si>
  <si>
    <t>Kombiniran izkop v zemlji III. ktg dim. 0,9x1 m, izdelava peščene blazinice z 2x sejanim peskom v debelini 0,15 m,dobava in polaganje geotekstilne tkanine za okoli peščene posteljice kablov, zasipavanje s peščeno blazino v debelini 0.25 m, zasipanje z izkopanim materialom in nabijanjem v plasteh po 0,20 m, čiščenje trase, zasejanje trave, nakladanje viška materiala na kamion in odvoz na deponijo z vsemi stroški.  (60m) SE NE UPORABI V PRVI FAZI PROJEKTA, IZVEDE SE PRED POLAGANJEM VN KABLOV!</t>
  </si>
  <si>
    <t>-KRIŽANJE ASFALTNIH CEST: Izkop v zemljišču III. kategorije dimenzij  1.4m x 3 m, niveliranje dna jarka, betoniranje betonske podlage 0,1 m, dobava in polaganje 10x160 mm PE HD in 2x2x50 mm PE cevi  z obbetoniranjem 0,20 m nad robom cevi z C12/15,ozemljitvenim valjancem Fe/Zn25x4 zasip z gramoznim tamponom-lomljencem, z utrjevanjem v plasteh po 0,2 m, čiščenje terena, nakladanje viška materiala na kamion in odvoz na deponijo z vsemi stroški.</t>
  </si>
  <si>
    <t>-KRIŽANJE ASFALTNIH CEST: Izkop v zemljišču III. kategorije dimenzij  1.4m x 3 m, niveliranje dna jarka, betoniranje betonske podlage 0,1 m, dobava in polaganje 15x160 mm PE HD in 4x50 mm PE cevi  z obbetoniranjem 0,20 m nad robom cevi z C12/15,ozemljitvenim valjancem Fe/Zn25x4 zasip z gramoznim tamponom-lomljencem, z utrjevanjem v plasteh po 0,2 m,  čiščenje terena, nakladanje viška materiala na kamion in odvoz na deponijo z vsemi stroški.</t>
  </si>
  <si>
    <t>-KRIŽANJE ASFALTNIH CEST: Izkop v zemljišču III. kategorije dimenzij  1mx 1,5m x 2.3 m, niveliranje dna jarka, betoniranje betonske podlage 0,1 m, dobava in polaganje 3x160 mm  PE HD cevi  z obbetoniranjem 0,20 m nad robom cevi z C12/15,ozemljitvenim valjancem Fe/Zn25x4 zasip z gramoznim tamponom-lomljencem, z utrjevanjem v plasteh po 0,2 m, čiščenje terena, nakladanje viška materiala na kamion in odvoz na deponijo z vsemi stroški.</t>
  </si>
  <si>
    <t>-KRIŽANJE ASFALTNIH CEST: Izkop v zemljišču III. kategorije dimenzij  2m x 2.3-3 m m, niveliranje dna jarka, betoniranje betonske podlage 0,1 m, dobava in polaganje 12x180 mm PE in 4x50 mm PE cevi  z obbetoniranjem 0,20 m nad robom cevi z C12/15,ozemljitvenim valjancem Fe/Zn25x4 zasip z gramoznim tamponom-lomljencem, z utrjevanjem v plasteh po 0,2 m, čiščenje terena, nakladanje viška materiala na kamion in odvoz na deponijo z vsemi stroški.</t>
  </si>
  <si>
    <t>-KRIŽANJE ASFALTNIH CEST: Izkop v zemljišču III. kategorije dimenzij 1.4m x 1.7-3.0m, niveliranje dna jarka, betoniranje betonske podlage 0,1 m, dobava in polaganje 20x160 mm PE in 6x50 mm PE cevi z obbetoniranjem 0,20 m nad robom cevi z C12/15,ozemljitvenim valjancem Fe/Zn25x4 zasip z gramoznim tamponom-lomljencem, z utrjevanjem v plasteh po 0,2 m,  čiščenje terena, nakladanje viška materiala na kamion in odvoz na deponijo z vsemi stroški.</t>
  </si>
  <si>
    <t>Asfalt</t>
  </si>
  <si>
    <t>- Rezanje asfalta na cestišču z vsemi pripadajočim deli</t>
  </si>
  <si>
    <t>- Rušenje asfalta debeline 10 cm, nakladanje in odvoz ruševin na ustrezno deponijo</t>
  </si>
  <si>
    <t>m2</t>
  </si>
  <si>
    <t>Sanacija poškodovane ozemljitvene mreže, končni obračun glede na povročene poškodbe mreže zaradi izvedbe izkopov</t>
  </si>
  <si>
    <t>- valjanec Fe/Zn 40x4 mm</t>
  </si>
  <si>
    <t>- križne sponke</t>
  </si>
  <si>
    <t>kos</t>
  </si>
  <si>
    <t>Kombiniran izkop v zemljišču III. kategorije dimenzij  1.4m x 3 m, niveliranje dna jarka, betoniranje betonske podlage 0,1 m, dobava in polaganje 6x180 mm PE z obbetoniranjem 0,10 m nad robom cevi z C12/15, začepitev cevi z obeh strani, zasip  obstoječim materialom, z utrjevanjem v plasteh po 0,2 m, čiščenje terena, nakladanje viška materiala na kamion in odvoz na deponijo z vsemi stroški.</t>
  </si>
  <si>
    <t>Kanalizacija KK20 (podhod pod KK10)</t>
  </si>
  <si>
    <t>-KRIŽANJE OBČINSKE CESTE: Izkop v zemljišču III. kategorije dimenzij  2m x 2.3-3 m m, niveliranje dna jarka, betoniranje betonske podlage 0,1 m, vgradnja armatturne mreže Q150/150/5,  dobava in polaganje 12x180 mm PE in 4x50 mm PE cevi  z obbetoniranjem 0,20 m nad robom cevi z C12/15,ozemljitvenim valjancem Fe/Zn25x4 zasip z gramoznim tamponom-lomljencem, z utrjevanjem v plasteh po 0,2 m, čiščenje terena, nakladanje viška materiala na kamion in odvoz na deponijo z vsemi stroški.</t>
  </si>
  <si>
    <t>Organizacija gradbišča, postavitev sanitarij, zaščita gradbišča, vzpostavitev  potrebnih varnostnih ukrepov za delo v in izven stikališča</t>
  </si>
  <si>
    <t>Označevanje tras in zakoličba objekta</t>
  </si>
  <si>
    <t>-Označevanje tras obstoječe komunalne infrastrukture, komplet z organizacijo in izvedbo pri pristojnih upravljalcih GJI.</t>
  </si>
  <si>
    <t>Izdelava priključka na obstoječ jašek (Kj obst 1, KJ pbst 2, KJ pri TP Šuceva) z rušenjem preboja v steni jaška debeline 15 cm / preboj do 1,0 m2, odvoz ruševin na stalno deponijo z vsemi stroški in zidarska obdelava v jašku. (3 x na obst jašek )</t>
  </si>
  <si>
    <t>Rušenje bet. ali granitnih robnikov, ne glede na velikost robnikov. Robniki na betonski podlagi z začasnim deponiranjem za kasnejšo ponovno položitev. Ponovna položitev robnikov na betonsko podlago, fugiranje skladno z vzpostvitvijo obstoječega stanja.</t>
  </si>
  <si>
    <t>Izdelava elaborata za zaporo občinske ceste, pridobitev soglasja upravljalca ceste, organizacija in izvedba postavitvem zapore, postavite in odstranitev potrebnih prometnih znakov skladno z napredovanjem del</t>
  </si>
  <si>
    <t xml:space="preserve">Začasna demontaža svetilke javne razsvetljave, izkop temelja,  potrebna elektro dela za odklop svetilke in njena ponovna postavitev na prvotno lokacijo. </t>
  </si>
  <si>
    <t>Najetje nadzornika s strani upravljalca distribucijske plinovoda, za stalno prisotnost na gradbišču pri izvajanju del na križanju plinovoda 'Pinki', skladno z izdanim mnenjem upravljalca</t>
  </si>
  <si>
    <t>%</t>
  </si>
  <si>
    <t>KAB002</t>
  </si>
  <si>
    <t>Kablitev 110 kV in 20 kV RTP Primskovo</t>
  </si>
  <si>
    <t>0005</t>
  </si>
  <si>
    <t>PREDDELA</t>
  </si>
  <si>
    <t>0001</t>
  </si>
  <si>
    <t>SPLOŠNA OPOMBA :   Popis je izdelan na podlagi projekta in pred izvedbo oziroma podpisom pogodbe z izvajalcem je le ta dolžan, da podrobno pregleda projekt, ( 84 čl.ZGO- ja ) vključno z popisom del ter ga po potrebi dopolniti, če ugotovi, da določene postavke in količine niso natančno definirane ali niso zajete v projektantskem popisu del.</t>
  </si>
  <si>
    <t>0002</t>
  </si>
  <si>
    <t>SPLOŠNA DOLOČILA :   Vsa dela se izvajajo po določilih veljavnih tehničnih predpisov, normativov in standardov.  V ponudbenih cenah se upoštevati:  * vse dobave in nabave materialov  * horizontalne in vertikalne prenose ter prevoze  * vsa zavarovanja in podpiranja med izkopi, zasipi * odriv izkopanega materiala * podiranja in zavarovanja med opaženjem in betoniranjem * negovanje betonov med vgradnjo in po razopaženju * vse mere kontrolirati na kraju samem oz. na gradbišču * upoštevati navodila nadzora in projektanta * pri opisih upoštevati tehnično poročilo, projekt statike *.</t>
  </si>
  <si>
    <t>0009</t>
  </si>
  <si>
    <t>Pripravljalna dela z organizacijo gradbišča pred pričetkom del na območju izvajanja gradbenih del z postavitvijo opozorilnih tabel, znakov in delne zapore ceste, ( ocenjeno ).</t>
  </si>
  <si>
    <t>ura</t>
  </si>
  <si>
    <t>0056</t>
  </si>
  <si>
    <t>Izvedba začasne prestavitve in ponovne položitve obstoječih  kablovodov izvaja investitor zato ta postavka ni stvar gradbenega popisa del.</t>
  </si>
  <si>
    <t>meter</t>
  </si>
  <si>
    <t>PREDDELA - skupaj</t>
  </si>
  <si>
    <t>0010</t>
  </si>
  <si>
    <t>RUŠITVE</t>
  </si>
  <si>
    <t>SPLOŠNA OPOMBA RUŠITVENIH DEL:   Vsa rušitvena dela se mora izvajati pod nadzorom odgovornega projektanta, nadzora in statika. Pri vseh delih je potrebno v ceni zajeti prenos ruševin na prevozna sredstva, transport v trajno odpadno deponijo ter plačilo vseh taks oz. dajatev za trajno odlaganje takih materialov. Vse postavke se obračunajo v volumnu konstrukcije, brez koeficienta povečanja volumna materiala ob rušenju. Ponudnik je dolžan pred podpisom pogodbe pregledati območje gradnje, dejansko stanje in le to uskladiti popisno, količinsko in cenovno z investitorjem za uskladitev končne cene pred podpisom pogodbe.</t>
  </si>
  <si>
    <t>0004</t>
  </si>
  <si>
    <t>Stroški odklopa energetskih priklučkov na obstoječem objektu. Obračun po dejansko porabljenem času. Po potrebi Izvede investitor predhodno.</t>
  </si>
  <si>
    <t>ocena</t>
  </si>
  <si>
    <t>0019</t>
  </si>
  <si>
    <t>Rezanje armirano betonskega zidu deb. 20 cm vključno z odvozom ruševin na stalno deponijo.</t>
  </si>
  <si>
    <t>0044</t>
  </si>
  <si>
    <t>Rušenje obstoječih asfaltnih površin ne glede na sestavo in podlago. Površine deb. do 10 cm, vključno z odvozom na deponijo do 15 km. Točna količina se določi med delom na objektu.</t>
  </si>
  <si>
    <t>0046</t>
  </si>
  <si>
    <t>Rezanje asfaltnih površin deb. do 10 cm.</t>
  </si>
  <si>
    <t>0060</t>
  </si>
  <si>
    <t>Rušenje bet. ali granitnih robnikov, ne glede na velikost robnikov in brez čiščenja. Robniki na betonski podlagi z začasnim deponiranjem za kasnejšo ponovno položitev.</t>
  </si>
  <si>
    <t>0065</t>
  </si>
  <si>
    <t>Rušenje, ( odstranitev ) bet. plošč, na peščeni podlagi ne glede na velikost in obliko plošč, tlakovcev, z čiščenjem začasnim deponiranjem na gradbišču za kasnejšo ponovno položitev.</t>
  </si>
  <si>
    <t>0500</t>
  </si>
  <si>
    <t>Razna manjša rušitvena dela, ki se pojavijo med delom na objektu, ( ocenjeno ).</t>
  </si>
  <si>
    <t>RUŠITVE - skupaj</t>
  </si>
  <si>
    <t>0020</t>
  </si>
  <si>
    <t>ZEMELJSKA DELA</t>
  </si>
  <si>
    <t>Površinski strojni izkop z nakladanjem na prevozno sredstvo v terenu I-II. ktg.</t>
  </si>
  <si>
    <t>m3</t>
  </si>
  <si>
    <t>0030</t>
  </si>
  <si>
    <t>Strojni, (delno ročni) izkop za točkovne temelje tlorisne površine do 1.0 m2 z odmetavanjem zemlje ob robu izkopa. Izkop v terenu III. ktg globine do 2.0m.</t>
  </si>
  <si>
    <t xml:space="preserve">Strojni,(delno ročni)  izkop gr. jame za nove jaške in kineto z odmetom na stran ali nakladanje na prevozno sredstvo. Izvedba izkopa v utrjenem terenu III. ktg. </t>
  </si>
  <si>
    <t>0049</t>
  </si>
  <si>
    <t xml:space="preserve">Strojni,(delno ročni) izkop za izvedbo stopničenjana površini nove kinete z odmetom na stran ali nakladanje na prevozno sredstvo. Izvedba izkopa v utrjenem terenu III. ktg. </t>
  </si>
  <si>
    <t>0050</t>
  </si>
  <si>
    <t>Ročno planiranje gradbene jame s točnostjo +- 3.0 cm.</t>
  </si>
  <si>
    <t>0054</t>
  </si>
  <si>
    <t>Ročno planiranje dna temeljev s točnostjo +- 3.0 cm.</t>
  </si>
  <si>
    <t>0059</t>
  </si>
  <si>
    <t xml:space="preserve">Strojno ( delno ročno ) planiranje stopničenja v brežini  po izvedbi površinskega izkopa. </t>
  </si>
  <si>
    <t>0062</t>
  </si>
  <si>
    <t>Izdelava drenažnega nosilnega nasutja podloge iz gramoznega materiala z dobavo, rastiranjem, nabijanjem in planiranjem do točnosti +- 1.0 cm. Nasip pod temeljinimi ploščami.</t>
  </si>
  <si>
    <t>0068</t>
  </si>
  <si>
    <t>Strojno, ( delno ročno ) zasipanje za zidovi, temelji z nakladanjem in dovozom materiala I-III. ktg z deponije na gradbišču ter nabijanjem v plasteh po 30 cm.</t>
  </si>
  <si>
    <t>0070</t>
  </si>
  <si>
    <t>Odvoz odkopanega materiala s kamionom kiperjem na gradbeno deponijo H =15 km z nakladanjem, razkladanjem razgrinjanjem, planiranjem in utrjevanjem v slojih po 50 cm.</t>
  </si>
  <si>
    <t>ZEMELJSKA DELA - skupaj</t>
  </si>
  <si>
    <t>BETONSKA DELA</t>
  </si>
  <si>
    <t>0007</t>
  </si>
  <si>
    <t xml:space="preserve">Strojna izdelava in ročna montaža srednje zahtevne armature iz betonskega jekla S 500B  premera do fi 12mm. </t>
  </si>
  <si>
    <t>kg</t>
  </si>
  <si>
    <t>0008</t>
  </si>
  <si>
    <t>Strojna izdelava in ročna montaža srednje zahtevne armature iz betonskega jekla S 500B premera nad 12 mm.</t>
  </si>
  <si>
    <t>Rezanje, polaganje in vezanje armature iz armaturnih mrež S 500B ne glede na težo mreže.</t>
  </si>
  <si>
    <t>Vgrajevanje podložnega betona v nearmirani izvedbi preseka do 0.10 m3/m2/m. Beton C 12 / 15.</t>
  </si>
  <si>
    <t>0022</t>
  </si>
  <si>
    <t>Dobava in vgrajevanja zemeljsko vlažnega pustega betona v nearmirani izvedbi, kot izvedba podlage za kasnejše betoniranje talne plošče. Beton stopničaste izvedbe.</t>
  </si>
  <si>
    <t>0042</t>
  </si>
  <si>
    <t>Strojno vgrajevanje armiranega betona  preseka nad 0.30m3/m2/m, z vsemi pomožnimi deli. Beton  C 25/30 , XC4.</t>
  </si>
  <si>
    <t>0047</t>
  </si>
  <si>
    <t>Strojno vgrajevanje armiranega betona 0.10 - 0.30 m3/m2/m, z vsemi pomožnimi deli. Betom  C 25/30, XC4.</t>
  </si>
  <si>
    <t>0135</t>
  </si>
  <si>
    <t>Kompletna izvedba ojačitve  novo izvedenih odprtin v obstoječih AB. stena z karbonskimi lamelami Sika Carbo Dur S 512, vključno z vso pripravo in pomožnimi deli. Točen način izvedbe in vrsto lamel po statičnem izračunu in detajlu v projektu.</t>
  </si>
  <si>
    <t>0217</t>
  </si>
  <si>
    <t>Vrtanje v obstoječo betonsko konstrukcijo montažnih plošč vključno z vstavitvijo jeklenih sider in zalivanje z epoksidno maso. Globina sidranja do cca 20 cm, sidra do fi 22 mm. Točna izvedbo glej projekt statičnega izračuna. Sidra zajeta v sklopu armature.</t>
  </si>
  <si>
    <t>0180</t>
  </si>
  <si>
    <t>Kompletna izdelava AB montažnih prostoležečih plošč za prekritje jaškov. Plošče dim. 340 x 340 x 15 cm z izvedbo opaženja, armiranja, betoniranja in montaža plošč na predhodno izdelane betonske stene jaška. Izveda v betonu C25/30, XC4, vključno z namestitvijo gnetilnega traku ustrezne kvalitete na stiku med steno in ploščo in vbetoniranjem zank za izvedbo namestitev plošč. Armatura zajeta v sklopu celotne armature. Glej projekt statke.</t>
  </si>
  <si>
    <t>0182</t>
  </si>
  <si>
    <t>Isto, kot prejšna postavka samo plošča dim. 240 x 240 x 15 cm.</t>
  </si>
  <si>
    <t>BETONSKA DELA - skupaj</t>
  </si>
  <si>
    <t>0040</t>
  </si>
  <si>
    <t>ZIDARSKA DELA</t>
  </si>
  <si>
    <t>0189</t>
  </si>
  <si>
    <t xml:space="preserve">Dobava in vbetoniranje LTŽ pokrovov srednje težko povoznih  dim. 600 x 1300 / D 400, kompletno z vsemi pomožnimi deli in pripravo.  </t>
  </si>
  <si>
    <t>0190</t>
  </si>
  <si>
    <t xml:space="preserve">Dobava in vbetoniranje kompozitnih pokrovov  KIO 950 x 950 D AUTOMATICO, kompletno z vsemi pomožnimi deli in pripravo. </t>
  </si>
  <si>
    <t>0335</t>
  </si>
  <si>
    <t>Dobava in vgradnja  kompozitnih pokrovov FIBERLITE FL 140 vključno z pripravo ležišča, vso pripravo in pomožnimi deli.</t>
  </si>
  <si>
    <t>0350</t>
  </si>
  <si>
    <t>Razna gradbena pomoč pri obrtniških in instalacijskih delih, ki se obračunajo po dejansko porabljenem času, materialu in odobritvi s strani nadzora, ( ocenjeno ).</t>
  </si>
  <si>
    <t>ZIDARSKA DELA - skupaj</t>
  </si>
  <si>
    <t>TESARSKA DELA</t>
  </si>
  <si>
    <t>Enostranski opaž točkovnih temeljev, opaženje, razopaženje in čiščenje. Temelji tlorisne površine do 2.0 m2.</t>
  </si>
  <si>
    <t>0017</t>
  </si>
  <si>
    <t>Opaž jaškov in kinet z opaženjem, razopaženjem in čiščenjem. Opaž za vidno površino. Izvedba opaža sten.</t>
  </si>
  <si>
    <t xml:space="preserve">Enostranski opaž roba talne plošče  višine do 20 cm, vidne konstrukcije. Obračun v m1.. </t>
  </si>
  <si>
    <t>Opaž okvirjev odprtin betonskih sten. Opaž okvirjev v plohasti izvedbi šir.  do 20 cm.</t>
  </si>
  <si>
    <t>0038</t>
  </si>
  <si>
    <t>Kompletna izvedba talnih odprtin dim. 10 x 10 cm dolžine cca 30 - 40 cm za izvedbo odvodnjavanje ponikanje morebitnega pojava vode v jaških.</t>
  </si>
  <si>
    <t>0081</t>
  </si>
  <si>
    <t>Izvedba opaža AB. okvirja z izvedbo ležišča pokrovov jaškov na predhodno izdelanih AB. pokrivnih ploščah. Okvir za pokrov dim. 600 / 1300 mm.</t>
  </si>
  <si>
    <t>0082</t>
  </si>
  <si>
    <t>Isto, kot prejšna postavka samo okvir za pokrov dim. 950 x 950 mm.</t>
  </si>
  <si>
    <t>Izvedba manjših tesarskih del, ki se pojavijo med delom na objektu in se odobrijo po potrditvi nadzora, ( ocenjeno ).</t>
  </si>
  <si>
    <t>TESARSKA DELA - skupaj</t>
  </si>
  <si>
    <t>0095</t>
  </si>
  <si>
    <t>ZUNANJA DELA</t>
  </si>
  <si>
    <t>0012</t>
  </si>
  <si>
    <t>Naprava nosilnega sloja povoznih površin iz gramoznega materiala s komprimiranjem do zbitosti 12 kN/cm2 in planiranjem do točnosti +- 1.0 cm. Sloj deb. nad 20 cm, ( cca. 30 cm ). Točna količina se določi med delom na objektu, glede na kvaliteto izkopanega materiala na sami lokaciji novih jaškov.</t>
  </si>
  <si>
    <t>0035</t>
  </si>
  <si>
    <t>Dobava in polaganje bet. robnikov v beton in obdelavo stikov s fino cem. malto. Kratki bet. robniki za izvedbo krivin dim. 12x25cm. Položitev obstoječih odstranjenih robnikov.</t>
  </si>
  <si>
    <t>Dobava in polaganje vrtnih gladkih betonskih plošč dim. 40x40 cm, položene na pesek, vključno z izdelavo peščene podlage v deb. 10 cm. Položitev obstoječih betonskih plošč.</t>
  </si>
  <si>
    <t>0112</t>
  </si>
  <si>
    <t>Izdelava stabilizacijskega sloja iz asfalbetona na izvršenem nosilnem sloju z rastiranjem in valjanjem v deb. 7-8cm.</t>
  </si>
  <si>
    <t>0120</t>
  </si>
  <si>
    <t>Izdelava zapornega sloja iz asfalbetona na izvršenem stabilizacijskem sloju z rastiranjem in valjanjem v deb. 3 cm.</t>
  </si>
  <si>
    <t>0129</t>
  </si>
  <si>
    <t>Izvedba stika med novo in obstoječo asfaltno površino na mestu predhodno odrezane linije obstoječe asfaltne površine.</t>
  </si>
  <si>
    <t>0133</t>
  </si>
  <si>
    <t>Naprava zgornjega ustroja makadamskih površin iz agregata fi 4 - 6mm, na izvršenem nosilnem sloju s planiranjem tampona, valjanjem in posipom vrhnje plasti s spojnim materialom v deb. 5 - 6 cm. Točna površina se določi med delom na objektu.</t>
  </si>
  <si>
    <t>0160</t>
  </si>
  <si>
    <t>Humuziranje s transportom humosa z gradb. deponije in rastiranjem v plasteh sejanjem trave. Dovoz do cca. 20 m.</t>
  </si>
  <si>
    <t>0170</t>
  </si>
  <si>
    <t>ZUNANJA DELA - skupaj</t>
  </si>
  <si>
    <t>0490</t>
  </si>
  <si>
    <t>NEPREDVIDENA GRADBENA DELA</t>
  </si>
  <si>
    <t>0003</t>
  </si>
  <si>
    <t>NEPREDVIDENA GRADBENA DELA - skupaj</t>
  </si>
  <si>
    <t>Jaški, navezave</t>
  </si>
  <si>
    <t>Načrt 2020-34 (Statika Fonda)</t>
  </si>
  <si>
    <t>Nepredvidena gradbena dela ocenjeno (se obračunajo na podlagi predhodno potrjenih ponudb)</t>
  </si>
  <si>
    <t>B.</t>
  </si>
  <si>
    <t>Načrt 7202-7X2 (Elektro Gorenjska)</t>
  </si>
  <si>
    <t>Skupaj brez DDV</t>
  </si>
  <si>
    <t>Skupaj z DDV</t>
  </si>
  <si>
    <t>Dela po: Načrtu 2020-34 (Statika Fonda)</t>
  </si>
  <si>
    <t>Dela po: Načrt 7202-7X2 (Elektro Gorenjska)</t>
  </si>
  <si>
    <t>Skupaj pozicije 0005+0010+0020+0030+0040+0050+0095+0490</t>
  </si>
  <si>
    <t>DDV (22%)</t>
  </si>
  <si>
    <t>REKAPITULACIJA PONUDBENEGA PREDRAČUNA</t>
  </si>
  <si>
    <t xml:space="preserve">-Zakoličba objekta, potrebnih profilov, izdelava zakoličbenega zapisnika, geodetski posnetek izvedenih del, priprava pisne in digitalne dokumentacije za naročnika </t>
  </si>
  <si>
    <t>Zaščita gradbišča z gradbiščno zaščitno  PVC mrežo, višine ca 2 m, oranžno glede na napredovanje del (končni obračun po dejanskih izmerah)</t>
  </si>
  <si>
    <t>Čiščenje terena na območju izvajanja del vključno z vzpostavitvijo v prvotno stanje, (ocenjeno ).</t>
  </si>
  <si>
    <t>- Dobava in polaganje nosilnega sloja 8 cm AC16 base B70/100 in gornjega ustroja A11 surf B50/70, komplet s predhodno pripravo terena z obstoječim materialom  25 cm tomponskega drobljenca in 35 cm kamnitega nasipa, izvedba stika obstoječe in nove asfaltne površine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</si>
</sst>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14"/>
      <color indexed="8"/>
      <name val="MS Sans Serif"/>
      <charset val="238"/>
    </font>
    <font>
      <sz val="8.0500000000000007"/>
      <color indexed="8"/>
      <name val="Arial"/>
      <family val="2"/>
      <charset val="238"/>
    </font>
    <font>
      <sz val="9.9499999999999993"/>
      <color indexed="8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5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0" quotePrefix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Border="1"/>
    <xf numFmtId="0" fontId="4" fillId="0" borderId="3" xfId="0" quotePrefix="1" applyFont="1" applyFill="1" applyBorder="1" applyAlignment="1">
      <alignment horizontal="left" vertical="top" wrapText="1"/>
    </xf>
    <xf numFmtId="0" fontId="3" fillId="0" borderId="3" xfId="0" applyFont="1" applyFill="1" applyBorder="1"/>
    <xf numFmtId="0" fontId="5" fillId="0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11" fillId="0" borderId="0" xfId="0" applyFont="1"/>
    <xf numFmtId="0" fontId="0" fillId="0" borderId="0" xfId="0" applyAlignment="1">
      <alignment wrapText="1"/>
    </xf>
    <xf numFmtId="0" fontId="10" fillId="0" borderId="3" xfId="0" applyFont="1" applyBorder="1" applyAlignment="1">
      <alignment horizontal="left"/>
    </xf>
    <xf numFmtId="0" fontId="11" fillId="0" borderId="3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4" fontId="13" fillId="0" borderId="3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0" xfId="0" applyNumberFormat="1"/>
    <xf numFmtId="4" fontId="0" fillId="0" borderId="4" xfId="0" applyNumberFormat="1" applyBorder="1"/>
    <xf numFmtId="4" fontId="0" fillId="0" borderId="7" xfId="0" applyNumberFormat="1" applyBorder="1"/>
    <xf numFmtId="0" fontId="14" fillId="0" borderId="0" xfId="0" applyFont="1"/>
    <xf numFmtId="4" fontId="14" fillId="0" borderId="4" xfId="0" applyNumberFormat="1" applyFont="1" applyBorder="1"/>
    <xf numFmtId="0" fontId="14" fillId="0" borderId="5" xfId="0" applyFont="1" applyBorder="1"/>
    <xf numFmtId="4" fontId="14" fillId="0" borderId="5" xfId="0" applyNumberFormat="1" applyFont="1" applyBorder="1"/>
    <xf numFmtId="165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>
      <alignment horizontal="center"/>
    </xf>
    <xf numFmtId="165" fontId="3" fillId="0" borderId="3" xfId="1" quotePrefix="1" applyNumberFormat="1" applyFont="1" applyFill="1" applyBorder="1" applyAlignment="1" applyProtection="1">
      <alignment horizontal="center"/>
      <protection locked="0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"/>
  <sheetViews>
    <sheetView view="pageLayout" topLeftCell="A4" zoomScaleNormal="100" workbookViewId="0">
      <selection activeCell="E9" sqref="E9"/>
    </sheetView>
  </sheetViews>
  <sheetFormatPr defaultRowHeight="12.75" x14ac:dyDescent="0.2"/>
  <cols>
    <col min="2" max="2" width="35" customWidth="1"/>
    <col min="4" max="4" width="5.28515625" customWidth="1"/>
    <col min="5" max="5" width="15.42578125" customWidth="1"/>
  </cols>
  <sheetData>
    <row r="2" spans="1:6" x14ac:dyDescent="0.2">
      <c r="B2" t="s">
        <v>194</v>
      </c>
    </row>
    <row r="3" spans="1:6" x14ac:dyDescent="0.2">
      <c r="A3" s="53"/>
      <c r="B3" s="53"/>
      <c r="C3" s="53"/>
      <c r="D3" s="53"/>
      <c r="E3" s="53"/>
      <c r="F3" s="53"/>
    </row>
    <row r="4" spans="1:6" x14ac:dyDescent="0.2">
      <c r="A4" t="s">
        <v>8</v>
      </c>
      <c r="B4" t="s">
        <v>190</v>
      </c>
      <c r="E4" s="57">
        <f>'A jaski_navezave'!F320</f>
        <v>0</v>
      </c>
    </row>
    <row r="5" spans="1:6" x14ac:dyDescent="0.2">
      <c r="A5" s="53" t="s">
        <v>186</v>
      </c>
      <c r="B5" s="53" t="s">
        <v>191</v>
      </c>
      <c r="C5" s="53"/>
      <c r="D5" s="53"/>
      <c r="E5" s="58">
        <f>'B kanalizacija'!F72</f>
        <v>0</v>
      </c>
      <c r="F5" s="53"/>
    </row>
    <row r="6" spans="1:6" ht="13.5" thickBot="1" x14ac:dyDescent="0.25">
      <c r="A6" s="54"/>
      <c r="B6" s="62" t="s">
        <v>188</v>
      </c>
      <c r="C6" s="62"/>
      <c r="D6" s="62"/>
      <c r="E6" s="63">
        <f>SUM(E4:E5)</f>
        <v>0</v>
      </c>
      <c r="F6" s="54"/>
    </row>
    <row r="7" spans="1:6" x14ac:dyDescent="0.2">
      <c r="A7" s="55"/>
      <c r="B7" s="55" t="s">
        <v>193</v>
      </c>
      <c r="C7" s="55"/>
      <c r="D7" s="55"/>
      <c r="E7" s="58">
        <f>(E4+E5)*0.22</f>
        <v>0</v>
      </c>
      <c r="F7" s="55"/>
    </row>
    <row r="8" spans="1:6" ht="13.5" thickBot="1" x14ac:dyDescent="0.25">
      <c r="A8" s="56"/>
      <c r="B8" s="56"/>
      <c r="C8" s="56"/>
      <c r="D8" s="56"/>
      <c r="E8" s="59"/>
      <c r="F8" s="56"/>
    </row>
    <row r="9" spans="1:6" ht="13.5" thickTop="1" x14ac:dyDescent="0.2">
      <c r="B9" s="60" t="s">
        <v>189</v>
      </c>
      <c r="C9" s="60"/>
      <c r="D9" s="60"/>
      <c r="E9" s="61">
        <f>SUM(E6:E8)</f>
        <v>0</v>
      </c>
    </row>
  </sheetData>
  <customSheetViews>
    <customSheetView guid="{F002B5DC-4738-4262-8597-1755D68C55DF}">
      <pageMargins left="0.75" right="0.75" top="1" bottom="1" header="0" footer="0"/>
      <headerFooter alignWithMargins="0"/>
    </customSheetView>
  </customSheetViews>
  <phoneticPr fontId="2" type="noConversion"/>
  <pageMargins left="0.75" right="0.75" top="1" bottom="1" header="0" footer="0"/>
  <pageSetup paperSize="9" orientation="portrait" r:id="rId1"/>
  <headerFooter alignWithMargins="0">
    <oddHeader>&amp;R&amp;P od &amp;N</oddHeader>
    <oddFooter>&amp;L&amp;9Datoteka: &amp;F&amp;R&amp;9
Datum:Maj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1"/>
  <sheetViews>
    <sheetView tabSelected="1" topLeftCell="A289" zoomScaleNormal="100" workbookViewId="0">
      <selection activeCell="H320" sqref="H320"/>
    </sheetView>
  </sheetViews>
  <sheetFormatPr defaultRowHeight="12.75" x14ac:dyDescent="0.2"/>
  <cols>
    <col min="1" max="1" width="7.85546875" customWidth="1"/>
    <col min="2" max="2" width="41" customWidth="1"/>
    <col min="3" max="3" width="7.140625" customWidth="1"/>
    <col min="5" max="5" width="9.28515625" customWidth="1"/>
    <col min="6" max="6" width="11.7109375" customWidth="1"/>
  </cols>
  <sheetData>
    <row r="1" spans="1:8" ht="19.5" x14ac:dyDescent="0.35">
      <c r="A1" s="22" t="s">
        <v>0</v>
      </c>
      <c r="B1" s="36" t="s">
        <v>1</v>
      </c>
      <c r="C1" s="24" t="s">
        <v>2</v>
      </c>
      <c r="D1" s="24" t="s">
        <v>3</v>
      </c>
      <c r="E1" s="24" t="s">
        <v>4</v>
      </c>
      <c r="F1" s="24" t="s">
        <v>7</v>
      </c>
      <c r="G1" s="38"/>
      <c r="H1" s="38"/>
    </row>
    <row r="2" spans="1:8" x14ac:dyDescent="0.2">
      <c r="A2" s="22"/>
      <c r="B2" s="37" t="s">
        <v>183</v>
      </c>
      <c r="C2" s="24"/>
      <c r="D2" s="26"/>
      <c r="E2" s="26" t="s">
        <v>6</v>
      </c>
      <c r="F2" s="26" t="s">
        <v>6</v>
      </c>
    </row>
    <row r="3" spans="1:8" ht="19.5" x14ac:dyDescent="0.35">
      <c r="A3" s="40"/>
      <c r="B3" s="40"/>
      <c r="C3" s="41"/>
      <c r="D3" s="41"/>
      <c r="E3" s="41"/>
      <c r="F3" s="41"/>
    </row>
    <row r="4" spans="1:8" x14ac:dyDescent="0.2">
      <c r="A4" s="51" t="s">
        <v>8</v>
      </c>
      <c r="B4" s="52" t="s">
        <v>184</v>
      </c>
      <c r="C4" s="42"/>
      <c r="D4" s="42"/>
      <c r="E4" s="42"/>
      <c r="F4" s="42"/>
    </row>
    <row r="5" spans="1:8" x14ac:dyDescent="0.2">
      <c r="A5" s="42"/>
      <c r="B5" s="43"/>
      <c r="C5" s="42"/>
      <c r="D5" s="42"/>
      <c r="E5" s="42"/>
      <c r="F5" s="42"/>
    </row>
    <row r="6" spans="1:8" x14ac:dyDescent="0.2">
      <c r="A6" s="44" t="s">
        <v>56</v>
      </c>
      <c r="B6" s="45" t="s">
        <v>57</v>
      </c>
      <c r="C6" s="42"/>
      <c r="D6" s="42"/>
      <c r="E6" s="42"/>
      <c r="F6" s="42"/>
    </row>
    <row r="7" spans="1:8" x14ac:dyDescent="0.2">
      <c r="A7" s="42"/>
      <c r="B7" s="43"/>
      <c r="C7" s="42"/>
      <c r="D7" s="42"/>
      <c r="E7" s="42"/>
      <c r="F7" s="42"/>
    </row>
    <row r="8" spans="1:8" x14ac:dyDescent="0.2">
      <c r="A8" s="42"/>
      <c r="B8" s="43"/>
      <c r="C8" s="42"/>
      <c r="D8" s="42"/>
      <c r="E8" s="42"/>
      <c r="F8" s="42"/>
    </row>
    <row r="9" spans="1:8" x14ac:dyDescent="0.2">
      <c r="A9" s="46" t="s">
        <v>58</v>
      </c>
      <c r="B9" s="47" t="s">
        <v>59</v>
      </c>
      <c r="C9" s="42"/>
      <c r="D9" s="42"/>
      <c r="E9" s="42"/>
      <c r="F9" s="42"/>
    </row>
    <row r="10" spans="1:8" x14ac:dyDescent="0.2">
      <c r="A10" s="42"/>
      <c r="B10" s="43"/>
      <c r="C10" s="42"/>
      <c r="D10" s="42"/>
      <c r="E10" s="42"/>
      <c r="F10" s="42"/>
    </row>
    <row r="11" spans="1:8" ht="102" x14ac:dyDescent="0.2">
      <c r="A11" s="48" t="s">
        <v>60</v>
      </c>
      <c r="B11" s="47" t="s">
        <v>61</v>
      </c>
      <c r="C11" s="42"/>
      <c r="D11" s="42"/>
      <c r="E11" s="42"/>
      <c r="F11" s="42"/>
    </row>
    <row r="12" spans="1:8" x14ac:dyDescent="0.2">
      <c r="A12" s="49"/>
      <c r="B12" s="43"/>
      <c r="C12" s="46"/>
      <c r="D12" s="50"/>
      <c r="E12" s="50"/>
      <c r="F12" s="50"/>
    </row>
    <row r="13" spans="1:8" x14ac:dyDescent="0.2">
      <c r="A13" s="49"/>
      <c r="B13" s="43"/>
      <c r="C13" s="42"/>
      <c r="D13" s="42"/>
      <c r="E13" s="42"/>
      <c r="F13" s="42"/>
    </row>
    <row r="14" spans="1:8" x14ac:dyDescent="0.2">
      <c r="A14" s="49"/>
      <c r="B14" s="43"/>
      <c r="C14" s="42"/>
      <c r="D14" s="42"/>
      <c r="E14" s="42"/>
      <c r="F14" s="42"/>
    </row>
    <row r="15" spans="1:8" ht="165.75" x14ac:dyDescent="0.2">
      <c r="A15" s="48" t="s">
        <v>62</v>
      </c>
      <c r="B15" s="47" t="s">
        <v>63</v>
      </c>
      <c r="C15" s="42"/>
      <c r="D15" s="42"/>
      <c r="E15" s="42"/>
      <c r="F15" s="42"/>
    </row>
    <row r="16" spans="1:8" x14ac:dyDescent="0.2">
      <c r="A16" s="49"/>
      <c r="B16" s="43"/>
      <c r="C16" s="46"/>
      <c r="D16" s="50"/>
      <c r="E16" s="50"/>
      <c r="F16" s="50"/>
    </row>
    <row r="17" spans="1:6" x14ac:dyDescent="0.2">
      <c r="A17" s="49"/>
      <c r="B17" s="43"/>
      <c r="C17" s="42"/>
      <c r="D17" s="42"/>
      <c r="E17" s="42"/>
      <c r="F17" s="42"/>
    </row>
    <row r="18" spans="1:6" x14ac:dyDescent="0.2">
      <c r="A18" s="49"/>
      <c r="B18" s="43"/>
      <c r="C18" s="42"/>
      <c r="D18" s="42"/>
      <c r="E18" s="42"/>
      <c r="F18" s="42"/>
    </row>
    <row r="19" spans="1:6" ht="51" x14ac:dyDescent="0.2">
      <c r="A19" s="48" t="s">
        <v>64</v>
      </c>
      <c r="B19" s="47" t="s">
        <v>65</v>
      </c>
      <c r="C19" s="42"/>
      <c r="D19" s="42"/>
      <c r="E19" s="42"/>
      <c r="F19" s="42"/>
    </row>
    <row r="20" spans="1:6" x14ac:dyDescent="0.2">
      <c r="A20" s="49"/>
      <c r="B20" s="43"/>
      <c r="C20" s="46" t="s">
        <v>66</v>
      </c>
      <c r="D20" s="50">
        <v>40</v>
      </c>
      <c r="E20" s="50"/>
      <c r="F20" s="50"/>
    </row>
    <row r="21" spans="1:6" x14ac:dyDescent="0.2">
      <c r="A21" s="49"/>
      <c r="B21" s="43"/>
      <c r="C21" s="42"/>
      <c r="D21" s="42"/>
      <c r="E21" s="42"/>
      <c r="F21" s="42"/>
    </row>
    <row r="22" spans="1:6" x14ac:dyDescent="0.2">
      <c r="A22" s="49"/>
      <c r="B22" s="43"/>
      <c r="C22" s="42"/>
      <c r="D22" s="42"/>
      <c r="E22" s="42"/>
      <c r="F22" s="42"/>
    </row>
    <row r="23" spans="1:6" ht="51" x14ac:dyDescent="0.2">
      <c r="A23" s="48" t="s">
        <v>67</v>
      </c>
      <c r="B23" s="47" t="s">
        <v>68</v>
      </c>
      <c r="C23" s="42"/>
      <c r="D23" s="42"/>
      <c r="E23" s="42"/>
      <c r="F23" s="42"/>
    </row>
    <row r="24" spans="1:6" x14ac:dyDescent="0.2">
      <c r="A24" s="49"/>
      <c r="B24" s="43"/>
      <c r="C24" s="46" t="s">
        <v>69</v>
      </c>
      <c r="D24" s="50">
        <v>0</v>
      </c>
      <c r="E24" s="50"/>
      <c r="F24" s="50"/>
    </row>
    <row r="25" spans="1:6" x14ac:dyDescent="0.2">
      <c r="A25" s="49"/>
      <c r="B25" s="43"/>
      <c r="C25" s="42"/>
      <c r="D25" s="42"/>
      <c r="E25" s="42"/>
      <c r="F25" s="42"/>
    </row>
    <row r="26" spans="1:6" x14ac:dyDescent="0.2">
      <c r="A26" s="49"/>
      <c r="B26" s="43"/>
      <c r="C26" s="42"/>
      <c r="D26" s="42"/>
      <c r="E26" s="42"/>
      <c r="F26" s="42"/>
    </row>
    <row r="27" spans="1:6" x14ac:dyDescent="0.2">
      <c r="A27" s="48" t="s">
        <v>58</v>
      </c>
      <c r="B27" s="47" t="s">
        <v>70</v>
      </c>
      <c r="C27" s="42"/>
      <c r="D27" s="42"/>
      <c r="E27" s="42"/>
      <c r="F27" s="50"/>
    </row>
    <row r="28" spans="1:6" x14ac:dyDescent="0.2">
      <c r="A28" s="49"/>
      <c r="B28" s="43"/>
      <c r="C28" s="42"/>
      <c r="D28" s="42"/>
      <c r="E28" s="42"/>
      <c r="F28" s="42"/>
    </row>
    <row r="29" spans="1:6" x14ac:dyDescent="0.2">
      <c r="A29" s="49"/>
      <c r="B29" s="43"/>
      <c r="C29" s="42"/>
      <c r="D29" s="42"/>
      <c r="E29" s="42"/>
      <c r="F29" s="42"/>
    </row>
    <row r="30" spans="1:6" x14ac:dyDescent="0.2">
      <c r="A30" s="49"/>
      <c r="B30" s="43"/>
      <c r="C30" s="42"/>
      <c r="D30" s="42"/>
      <c r="E30" s="42"/>
      <c r="F30" s="42"/>
    </row>
    <row r="31" spans="1:6" x14ac:dyDescent="0.2">
      <c r="A31" s="48" t="s">
        <v>71</v>
      </c>
      <c r="B31" s="47" t="s">
        <v>72</v>
      </c>
      <c r="C31" s="42"/>
      <c r="D31" s="42"/>
      <c r="E31" s="42"/>
      <c r="F31" s="42"/>
    </row>
    <row r="32" spans="1:6" x14ac:dyDescent="0.2">
      <c r="A32" s="49"/>
      <c r="B32" s="43"/>
      <c r="C32" s="42"/>
      <c r="D32" s="42"/>
      <c r="E32" s="42"/>
      <c r="F32" s="42"/>
    </row>
    <row r="33" spans="1:6" ht="191.25" x14ac:dyDescent="0.2">
      <c r="A33" s="48" t="s">
        <v>60</v>
      </c>
      <c r="B33" s="47" t="s">
        <v>73</v>
      </c>
      <c r="C33" s="42"/>
      <c r="D33" s="42"/>
      <c r="E33" s="42"/>
      <c r="F33" s="42"/>
    </row>
    <row r="34" spans="1:6" x14ac:dyDescent="0.2">
      <c r="A34" s="49"/>
      <c r="B34" s="43"/>
      <c r="C34" s="46"/>
      <c r="D34" s="50"/>
      <c r="E34" s="50"/>
      <c r="F34" s="50"/>
    </row>
    <row r="35" spans="1:6" x14ac:dyDescent="0.2">
      <c r="A35" s="49"/>
      <c r="B35" s="43"/>
      <c r="C35" s="42"/>
      <c r="D35" s="42"/>
      <c r="E35" s="42"/>
      <c r="F35" s="42"/>
    </row>
    <row r="36" spans="1:6" x14ac:dyDescent="0.2">
      <c r="A36" s="49"/>
      <c r="B36" s="43"/>
      <c r="C36" s="42"/>
      <c r="D36" s="42"/>
      <c r="E36" s="42"/>
      <c r="F36" s="42"/>
    </row>
    <row r="37" spans="1:6" x14ac:dyDescent="0.2">
      <c r="A37" s="49"/>
      <c r="B37" s="43"/>
      <c r="C37" s="42"/>
      <c r="D37" s="42"/>
      <c r="E37" s="42"/>
      <c r="F37" s="42"/>
    </row>
    <row r="38" spans="1:6" ht="51" x14ac:dyDescent="0.2">
      <c r="A38" s="48" t="s">
        <v>74</v>
      </c>
      <c r="B38" s="47" t="s">
        <v>75</v>
      </c>
      <c r="C38" s="42"/>
      <c r="D38" s="42"/>
      <c r="E38" s="42"/>
      <c r="F38" s="42"/>
    </row>
    <row r="39" spans="1:6" x14ac:dyDescent="0.2">
      <c r="A39" s="49"/>
      <c r="B39" s="43"/>
      <c r="C39" s="46" t="s">
        <v>76</v>
      </c>
      <c r="D39" s="50">
        <v>0</v>
      </c>
      <c r="E39" s="50"/>
      <c r="F39" s="50"/>
    </row>
    <row r="40" spans="1:6" x14ac:dyDescent="0.2">
      <c r="A40" s="49"/>
      <c r="B40" s="43"/>
      <c r="C40" s="42"/>
      <c r="D40" s="42"/>
      <c r="E40" s="42"/>
      <c r="F40" s="42"/>
    </row>
    <row r="41" spans="1:6" x14ac:dyDescent="0.2">
      <c r="A41" s="49"/>
      <c r="B41" s="43"/>
      <c r="C41" s="42"/>
      <c r="D41" s="42"/>
      <c r="E41" s="42"/>
      <c r="F41" s="42"/>
    </row>
    <row r="42" spans="1:6" x14ac:dyDescent="0.2">
      <c r="A42" s="49"/>
      <c r="B42" s="43"/>
      <c r="C42" s="42"/>
      <c r="D42" s="42"/>
      <c r="E42" s="42"/>
      <c r="F42" s="42"/>
    </row>
    <row r="43" spans="1:6" ht="25.5" x14ac:dyDescent="0.2">
      <c r="A43" s="48" t="s">
        <v>77</v>
      </c>
      <c r="B43" s="47" t="s">
        <v>78</v>
      </c>
      <c r="C43" s="42"/>
      <c r="D43" s="42"/>
      <c r="E43" s="42"/>
      <c r="F43" s="42"/>
    </row>
    <row r="44" spans="1:6" x14ac:dyDescent="0.2">
      <c r="A44" s="49"/>
      <c r="B44" s="43"/>
      <c r="C44" s="46" t="s">
        <v>69</v>
      </c>
      <c r="D44" s="50">
        <v>11</v>
      </c>
      <c r="E44" s="50"/>
      <c r="F44" s="50"/>
    </row>
    <row r="45" spans="1:6" x14ac:dyDescent="0.2">
      <c r="A45" s="49"/>
      <c r="B45" s="43"/>
      <c r="C45" s="42"/>
      <c r="D45" s="42"/>
      <c r="E45" s="42"/>
      <c r="F45" s="42"/>
    </row>
    <row r="46" spans="1:6" x14ac:dyDescent="0.2">
      <c r="A46" s="49"/>
      <c r="B46" s="43"/>
      <c r="C46" s="42"/>
      <c r="D46" s="42"/>
      <c r="E46" s="42"/>
      <c r="F46" s="42"/>
    </row>
    <row r="47" spans="1:6" x14ac:dyDescent="0.2">
      <c r="A47" s="49"/>
      <c r="B47" s="43"/>
      <c r="C47" s="42"/>
      <c r="D47" s="42"/>
      <c r="E47" s="42"/>
      <c r="F47" s="42"/>
    </row>
    <row r="48" spans="1:6" ht="63.75" x14ac:dyDescent="0.2">
      <c r="A48" s="48" t="s">
        <v>79</v>
      </c>
      <c r="B48" s="47" t="s">
        <v>80</v>
      </c>
      <c r="C48" s="42"/>
      <c r="D48" s="42"/>
      <c r="E48" s="42"/>
      <c r="F48" s="42"/>
    </row>
    <row r="49" spans="1:6" x14ac:dyDescent="0.2">
      <c r="A49" s="49"/>
      <c r="B49" s="43"/>
      <c r="C49" s="46" t="s">
        <v>39</v>
      </c>
      <c r="D49" s="50">
        <v>165</v>
      </c>
      <c r="E49" s="50"/>
      <c r="F49" s="50"/>
    </row>
    <row r="50" spans="1:6" x14ac:dyDescent="0.2">
      <c r="A50" s="49"/>
      <c r="B50" s="43"/>
      <c r="C50" s="42"/>
      <c r="D50" s="42"/>
      <c r="E50" s="42"/>
      <c r="F50" s="42"/>
    </row>
    <row r="51" spans="1:6" x14ac:dyDescent="0.2">
      <c r="A51" s="49"/>
      <c r="B51" s="43"/>
      <c r="C51" s="42"/>
      <c r="D51" s="42"/>
      <c r="E51" s="42"/>
      <c r="F51" s="42"/>
    </row>
    <row r="52" spans="1:6" x14ac:dyDescent="0.2">
      <c r="A52" s="49"/>
      <c r="B52" s="43"/>
      <c r="C52" s="42"/>
      <c r="D52" s="42"/>
      <c r="E52" s="42"/>
      <c r="F52" s="42"/>
    </row>
    <row r="53" spans="1:6" x14ac:dyDescent="0.2">
      <c r="A53" s="48" t="s">
        <v>81</v>
      </c>
      <c r="B53" s="47" t="s">
        <v>82</v>
      </c>
      <c r="C53" s="42"/>
      <c r="D53" s="42"/>
      <c r="E53" s="42"/>
      <c r="F53" s="42"/>
    </row>
    <row r="54" spans="1:6" x14ac:dyDescent="0.2">
      <c r="A54" s="49"/>
      <c r="B54" s="43"/>
      <c r="C54" s="46" t="s">
        <v>69</v>
      </c>
      <c r="D54" s="50">
        <v>155</v>
      </c>
      <c r="E54" s="50"/>
      <c r="F54" s="50"/>
    </row>
    <row r="55" spans="1:6" x14ac:dyDescent="0.2">
      <c r="A55" s="49"/>
      <c r="B55" s="43"/>
      <c r="C55" s="42"/>
      <c r="D55" s="42"/>
      <c r="E55" s="42"/>
      <c r="F55" s="42"/>
    </row>
    <row r="56" spans="1:6" x14ac:dyDescent="0.2">
      <c r="A56" s="49"/>
      <c r="B56" s="43"/>
      <c r="C56" s="42"/>
      <c r="D56" s="42"/>
      <c r="E56" s="42"/>
      <c r="F56" s="42"/>
    </row>
    <row r="57" spans="1:6" x14ac:dyDescent="0.2">
      <c r="A57" s="49"/>
      <c r="B57" s="43"/>
      <c r="C57" s="42"/>
      <c r="D57" s="42"/>
      <c r="E57" s="42"/>
      <c r="F57" s="42"/>
    </row>
    <row r="58" spans="1:6" ht="51" x14ac:dyDescent="0.2">
      <c r="A58" s="48" t="s">
        <v>83</v>
      </c>
      <c r="B58" s="47" t="s">
        <v>84</v>
      </c>
      <c r="C58" s="42"/>
      <c r="D58" s="42"/>
      <c r="E58" s="42"/>
      <c r="F58" s="42"/>
    </row>
    <row r="59" spans="1:6" x14ac:dyDescent="0.2">
      <c r="A59" s="49"/>
      <c r="B59" s="43"/>
      <c r="C59" s="46" t="s">
        <v>69</v>
      </c>
      <c r="D59" s="50">
        <v>5</v>
      </c>
      <c r="E59" s="50"/>
      <c r="F59" s="50"/>
    </row>
    <row r="60" spans="1:6" x14ac:dyDescent="0.2">
      <c r="A60" s="49"/>
      <c r="B60" s="43"/>
      <c r="C60" s="42"/>
      <c r="D60" s="42"/>
      <c r="E60" s="42"/>
      <c r="F60" s="42"/>
    </row>
    <row r="61" spans="1:6" x14ac:dyDescent="0.2">
      <c r="A61" s="49"/>
      <c r="B61" s="43"/>
      <c r="C61" s="42"/>
      <c r="D61" s="42"/>
      <c r="E61" s="42"/>
      <c r="F61" s="42"/>
    </row>
    <row r="62" spans="1:6" x14ac:dyDescent="0.2">
      <c r="A62" s="49"/>
      <c r="B62" s="43"/>
      <c r="C62" s="42"/>
      <c r="D62" s="42"/>
      <c r="E62" s="42"/>
      <c r="F62" s="42"/>
    </row>
    <row r="63" spans="1:6" ht="51" x14ac:dyDescent="0.2">
      <c r="A63" s="48" t="s">
        <v>85</v>
      </c>
      <c r="B63" s="47" t="s">
        <v>86</v>
      </c>
      <c r="C63" s="42"/>
      <c r="D63" s="42"/>
      <c r="E63" s="42"/>
      <c r="F63" s="42"/>
    </row>
    <row r="64" spans="1:6" x14ac:dyDescent="0.2">
      <c r="A64" s="49"/>
      <c r="B64" s="43"/>
      <c r="C64" s="46" t="s">
        <v>39</v>
      </c>
      <c r="D64" s="50">
        <v>6</v>
      </c>
      <c r="E64" s="50"/>
      <c r="F64" s="50"/>
    </row>
    <row r="65" spans="1:6" x14ac:dyDescent="0.2">
      <c r="A65" s="49"/>
      <c r="B65" s="43"/>
      <c r="C65" s="42"/>
      <c r="D65" s="42"/>
      <c r="E65" s="42"/>
      <c r="F65" s="42"/>
    </row>
    <row r="66" spans="1:6" x14ac:dyDescent="0.2">
      <c r="A66" s="49"/>
      <c r="B66" s="43"/>
      <c r="C66" s="42"/>
      <c r="D66" s="42"/>
      <c r="E66" s="42"/>
      <c r="F66" s="42"/>
    </row>
    <row r="67" spans="1:6" x14ac:dyDescent="0.2">
      <c r="A67" s="49"/>
      <c r="B67" s="43"/>
      <c r="C67" s="42"/>
      <c r="D67" s="42"/>
      <c r="E67" s="42"/>
      <c r="F67" s="42"/>
    </row>
    <row r="68" spans="1:6" ht="25.5" x14ac:dyDescent="0.2">
      <c r="A68" s="48" t="s">
        <v>87</v>
      </c>
      <c r="B68" s="47" t="s">
        <v>88</v>
      </c>
      <c r="C68" s="42"/>
      <c r="D68" s="42"/>
      <c r="E68" s="42"/>
      <c r="F68" s="42"/>
    </row>
    <row r="69" spans="1:6" x14ac:dyDescent="0.2">
      <c r="A69" s="49"/>
      <c r="B69" s="43"/>
      <c r="C69" s="46" t="s">
        <v>66</v>
      </c>
      <c r="D69" s="50">
        <v>40</v>
      </c>
      <c r="E69" s="50"/>
      <c r="F69" s="50"/>
    </row>
    <row r="70" spans="1:6" x14ac:dyDescent="0.2">
      <c r="A70" s="49"/>
      <c r="B70" s="43"/>
      <c r="C70" s="42"/>
      <c r="D70" s="42"/>
      <c r="E70" s="42"/>
      <c r="F70" s="42"/>
    </row>
    <row r="71" spans="1:6" x14ac:dyDescent="0.2">
      <c r="A71" s="49"/>
      <c r="B71" s="43"/>
      <c r="C71" s="42"/>
      <c r="D71" s="42"/>
      <c r="E71" s="42"/>
      <c r="F71" s="42"/>
    </row>
    <row r="72" spans="1:6" x14ac:dyDescent="0.2">
      <c r="A72" s="48" t="s">
        <v>71</v>
      </c>
      <c r="B72" s="47" t="s">
        <v>89</v>
      </c>
      <c r="C72" s="42"/>
      <c r="D72" s="42"/>
      <c r="E72" s="42"/>
      <c r="F72" s="50"/>
    </row>
    <row r="73" spans="1:6" x14ac:dyDescent="0.2">
      <c r="A73" s="49"/>
      <c r="B73" s="43"/>
      <c r="C73" s="42"/>
      <c r="D73" s="42"/>
      <c r="E73" s="42"/>
      <c r="F73" s="42"/>
    </row>
    <row r="74" spans="1:6" x14ac:dyDescent="0.2">
      <c r="A74" s="49"/>
      <c r="B74" s="43"/>
      <c r="C74" s="42"/>
      <c r="D74" s="42"/>
      <c r="E74" s="42"/>
      <c r="F74" s="42"/>
    </row>
    <row r="75" spans="1:6" x14ac:dyDescent="0.2">
      <c r="A75" s="49"/>
      <c r="B75" s="43"/>
      <c r="C75" s="42"/>
      <c r="D75" s="42"/>
      <c r="E75" s="42"/>
      <c r="F75" s="42"/>
    </row>
    <row r="76" spans="1:6" x14ac:dyDescent="0.2">
      <c r="A76" s="48" t="s">
        <v>90</v>
      </c>
      <c r="B76" s="47" t="s">
        <v>91</v>
      </c>
      <c r="C76" s="42"/>
      <c r="D76" s="42"/>
      <c r="E76" s="42"/>
      <c r="F76" s="42"/>
    </row>
    <row r="77" spans="1:6" x14ac:dyDescent="0.2">
      <c r="A77" s="49"/>
      <c r="B77" s="43"/>
      <c r="C77" s="42"/>
      <c r="D77" s="42"/>
      <c r="E77" s="42"/>
      <c r="F77" s="42"/>
    </row>
    <row r="78" spans="1:6" ht="25.5" x14ac:dyDescent="0.2">
      <c r="A78" s="48" t="s">
        <v>71</v>
      </c>
      <c r="B78" s="47" t="s">
        <v>92</v>
      </c>
      <c r="C78" s="42"/>
      <c r="D78" s="42"/>
      <c r="E78" s="42"/>
      <c r="F78" s="42"/>
    </row>
    <row r="79" spans="1:6" x14ac:dyDescent="0.2">
      <c r="A79" s="49"/>
      <c r="B79" s="43"/>
      <c r="C79" s="46" t="s">
        <v>93</v>
      </c>
      <c r="D79" s="50">
        <v>23</v>
      </c>
      <c r="E79" s="50"/>
      <c r="F79" s="50"/>
    </row>
    <row r="80" spans="1:6" x14ac:dyDescent="0.2">
      <c r="A80" s="49"/>
      <c r="B80" s="43"/>
      <c r="C80" s="42"/>
      <c r="D80" s="42"/>
      <c r="E80" s="42"/>
      <c r="F80" s="42"/>
    </row>
    <row r="81" spans="1:6" x14ac:dyDescent="0.2">
      <c r="A81" s="49"/>
      <c r="B81" s="43"/>
      <c r="C81" s="42"/>
      <c r="D81" s="42"/>
      <c r="E81" s="42"/>
      <c r="F81" s="42"/>
    </row>
    <row r="82" spans="1:6" x14ac:dyDescent="0.2">
      <c r="A82" s="49"/>
      <c r="B82" s="43"/>
      <c r="C82" s="42"/>
      <c r="D82" s="42"/>
      <c r="E82" s="42"/>
      <c r="F82" s="42"/>
    </row>
    <row r="83" spans="1:6" ht="51" x14ac:dyDescent="0.2">
      <c r="A83" s="48" t="s">
        <v>94</v>
      </c>
      <c r="B83" s="47" t="s">
        <v>95</v>
      </c>
      <c r="C83" s="42"/>
      <c r="D83" s="42"/>
      <c r="E83" s="42"/>
      <c r="F83" s="42"/>
    </row>
    <row r="84" spans="1:6" x14ac:dyDescent="0.2">
      <c r="A84" s="49"/>
      <c r="B84" s="43"/>
      <c r="C84" s="46" t="s">
        <v>93</v>
      </c>
      <c r="D84" s="50">
        <v>12</v>
      </c>
      <c r="E84" s="50"/>
      <c r="F84" s="50"/>
    </row>
    <row r="85" spans="1:6" x14ac:dyDescent="0.2">
      <c r="A85" s="49"/>
      <c r="B85" s="43"/>
      <c r="C85" s="42"/>
      <c r="D85" s="42"/>
      <c r="E85" s="42"/>
      <c r="F85" s="42"/>
    </row>
    <row r="86" spans="1:6" x14ac:dyDescent="0.2">
      <c r="A86" s="49"/>
      <c r="B86" s="43"/>
      <c r="C86" s="42"/>
      <c r="D86" s="42"/>
      <c r="E86" s="42"/>
      <c r="F86" s="42"/>
    </row>
    <row r="87" spans="1:6" x14ac:dyDescent="0.2">
      <c r="A87" s="49"/>
      <c r="B87" s="43"/>
      <c r="C87" s="42"/>
      <c r="D87" s="42"/>
      <c r="E87" s="42"/>
      <c r="F87" s="42"/>
    </row>
    <row r="88" spans="1:6" ht="51" x14ac:dyDescent="0.2">
      <c r="A88" s="48" t="s">
        <v>81</v>
      </c>
      <c r="B88" s="47" t="s">
        <v>96</v>
      </c>
      <c r="C88" s="42"/>
      <c r="D88" s="42"/>
      <c r="E88" s="42"/>
      <c r="F88" s="42"/>
    </row>
    <row r="89" spans="1:6" x14ac:dyDescent="0.2">
      <c r="A89" s="49"/>
      <c r="B89" s="43"/>
      <c r="C89" s="46" t="s">
        <v>93</v>
      </c>
      <c r="D89" s="50">
        <v>908</v>
      </c>
      <c r="E89" s="50"/>
      <c r="F89" s="50"/>
    </row>
    <row r="90" spans="1:6" x14ac:dyDescent="0.2">
      <c r="A90" s="49"/>
      <c r="B90" s="43"/>
      <c r="C90" s="42"/>
      <c r="D90" s="42"/>
      <c r="E90" s="42"/>
      <c r="F90" s="42"/>
    </row>
    <row r="91" spans="1:6" x14ac:dyDescent="0.2">
      <c r="A91" s="49"/>
      <c r="B91" s="43"/>
      <c r="C91" s="42"/>
      <c r="D91" s="42"/>
      <c r="E91" s="42"/>
      <c r="F91" s="42"/>
    </row>
    <row r="92" spans="1:6" x14ac:dyDescent="0.2">
      <c r="A92" s="49"/>
      <c r="B92" s="43"/>
      <c r="C92" s="42"/>
      <c r="D92" s="42"/>
      <c r="E92" s="42"/>
      <c r="F92" s="42"/>
    </row>
    <row r="93" spans="1:6" ht="51" x14ac:dyDescent="0.2">
      <c r="A93" s="48" t="s">
        <v>97</v>
      </c>
      <c r="B93" s="47" t="s">
        <v>98</v>
      </c>
      <c r="C93" s="42"/>
      <c r="D93" s="42"/>
      <c r="E93" s="42"/>
      <c r="F93" s="42"/>
    </row>
    <row r="94" spans="1:6" x14ac:dyDescent="0.2">
      <c r="A94" s="49"/>
      <c r="B94" s="43"/>
      <c r="C94" s="46" t="s">
        <v>93</v>
      </c>
      <c r="D94" s="50">
        <v>1.6</v>
      </c>
      <c r="E94" s="50"/>
      <c r="F94" s="50"/>
    </row>
    <row r="95" spans="1:6" x14ac:dyDescent="0.2">
      <c r="A95" s="49"/>
      <c r="B95" s="43"/>
      <c r="C95" s="42"/>
      <c r="D95" s="42"/>
      <c r="E95" s="42"/>
      <c r="F95" s="42"/>
    </row>
    <row r="96" spans="1:6" x14ac:dyDescent="0.2">
      <c r="A96" s="49"/>
      <c r="B96" s="43"/>
      <c r="C96" s="42"/>
      <c r="D96" s="42"/>
      <c r="E96" s="42"/>
      <c r="F96" s="42"/>
    </row>
    <row r="97" spans="1:6" x14ac:dyDescent="0.2">
      <c r="A97" s="49"/>
      <c r="B97" s="43"/>
      <c r="C97" s="42"/>
      <c r="D97" s="42"/>
      <c r="E97" s="42"/>
      <c r="F97" s="42"/>
    </row>
    <row r="98" spans="1:6" ht="25.5" x14ac:dyDescent="0.2">
      <c r="A98" s="48" t="s">
        <v>99</v>
      </c>
      <c r="B98" s="47" t="s">
        <v>100</v>
      </c>
      <c r="C98" s="42"/>
      <c r="D98" s="42"/>
      <c r="E98" s="42"/>
      <c r="F98" s="42"/>
    </row>
    <row r="99" spans="1:6" x14ac:dyDescent="0.2">
      <c r="A99" s="49"/>
      <c r="B99" s="43"/>
      <c r="C99" s="46" t="s">
        <v>39</v>
      </c>
      <c r="D99" s="50">
        <v>205</v>
      </c>
      <c r="E99" s="50"/>
      <c r="F99" s="50"/>
    </row>
    <row r="100" spans="1:6" x14ac:dyDescent="0.2">
      <c r="A100" s="49"/>
      <c r="B100" s="43"/>
      <c r="C100" s="42"/>
      <c r="D100" s="42"/>
      <c r="E100" s="42"/>
      <c r="F100" s="42"/>
    </row>
    <row r="101" spans="1:6" x14ac:dyDescent="0.2">
      <c r="A101" s="49"/>
      <c r="B101" s="43"/>
      <c r="C101" s="42"/>
      <c r="D101" s="42"/>
      <c r="E101" s="42"/>
      <c r="F101" s="42"/>
    </row>
    <row r="102" spans="1:6" x14ac:dyDescent="0.2">
      <c r="A102" s="49"/>
      <c r="B102" s="43"/>
      <c r="C102" s="42"/>
      <c r="D102" s="42"/>
      <c r="E102" s="42"/>
      <c r="F102" s="42"/>
    </row>
    <row r="103" spans="1:6" ht="25.5" x14ac:dyDescent="0.2">
      <c r="A103" s="48" t="s">
        <v>101</v>
      </c>
      <c r="B103" s="47" t="s">
        <v>102</v>
      </c>
      <c r="C103" s="42"/>
      <c r="D103" s="42"/>
      <c r="E103" s="42"/>
      <c r="F103" s="42"/>
    </row>
    <row r="104" spans="1:6" x14ac:dyDescent="0.2">
      <c r="A104" s="49"/>
      <c r="B104" s="43"/>
      <c r="C104" s="46" t="s">
        <v>39</v>
      </c>
      <c r="D104" s="50">
        <v>7</v>
      </c>
      <c r="E104" s="50"/>
      <c r="F104" s="50"/>
    </row>
    <row r="105" spans="1:6" x14ac:dyDescent="0.2">
      <c r="A105" s="49"/>
      <c r="B105" s="43"/>
      <c r="C105" s="42"/>
      <c r="D105" s="42"/>
      <c r="E105" s="42"/>
      <c r="F105" s="42"/>
    </row>
    <row r="106" spans="1:6" x14ac:dyDescent="0.2">
      <c r="A106" s="49"/>
      <c r="B106" s="43"/>
      <c r="C106" s="42"/>
      <c r="D106" s="42"/>
      <c r="E106" s="42"/>
      <c r="F106" s="42"/>
    </row>
    <row r="107" spans="1:6" x14ac:dyDescent="0.2">
      <c r="A107" s="49"/>
      <c r="B107" s="43"/>
      <c r="C107" s="42"/>
      <c r="D107" s="42"/>
      <c r="E107" s="42"/>
      <c r="F107" s="42"/>
    </row>
    <row r="108" spans="1:6" ht="25.5" x14ac:dyDescent="0.2">
      <c r="A108" s="48" t="s">
        <v>103</v>
      </c>
      <c r="B108" s="47" t="s">
        <v>104</v>
      </c>
      <c r="C108" s="42"/>
      <c r="D108" s="42"/>
      <c r="E108" s="42"/>
      <c r="F108" s="42"/>
    </row>
    <row r="109" spans="1:6" x14ac:dyDescent="0.2">
      <c r="A109" s="49"/>
      <c r="B109" s="43"/>
      <c r="C109" s="46" t="s">
        <v>39</v>
      </c>
      <c r="D109" s="50">
        <v>10</v>
      </c>
      <c r="E109" s="50"/>
      <c r="F109" s="50"/>
    </row>
    <row r="110" spans="1:6" x14ac:dyDescent="0.2">
      <c r="A110" s="49"/>
      <c r="B110" s="43"/>
      <c r="C110" s="42"/>
      <c r="D110" s="42"/>
      <c r="E110" s="42"/>
      <c r="F110" s="42"/>
    </row>
    <row r="111" spans="1:6" x14ac:dyDescent="0.2">
      <c r="A111" s="49"/>
      <c r="B111" s="43"/>
      <c r="C111" s="42"/>
      <c r="D111" s="42"/>
      <c r="E111" s="42"/>
      <c r="F111" s="42"/>
    </row>
    <row r="112" spans="1:6" x14ac:dyDescent="0.2">
      <c r="A112" s="49"/>
      <c r="B112" s="43"/>
      <c r="C112" s="42"/>
      <c r="D112" s="42"/>
      <c r="E112" s="42"/>
      <c r="F112" s="42"/>
    </row>
    <row r="113" spans="1:6" ht="51" x14ac:dyDescent="0.2">
      <c r="A113" s="48" t="s">
        <v>105</v>
      </c>
      <c r="B113" s="47" t="s">
        <v>106</v>
      </c>
      <c r="C113" s="42"/>
      <c r="D113" s="42"/>
      <c r="E113" s="42"/>
      <c r="F113" s="42"/>
    </row>
    <row r="114" spans="1:6" x14ac:dyDescent="0.2">
      <c r="A114" s="49"/>
      <c r="B114" s="43"/>
      <c r="C114" s="46" t="s">
        <v>93</v>
      </c>
      <c r="D114" s="50">
        <v>71</v>
      </c>
      <c r="E114" s="50"/>
      <c r="F114" s="50"/>
    </row>
    <row r="115" spans="1:6" x14ac:dyDescent="0.2">
      <c r="A115" s="49"/>
      <c r="B115" s="43"/>
      <c r="C115" s="42"/>
      <c r="D115" s="42"/>
      <c r="E115" s="42"/>
      <c r="F115" s="42"/>
    </row>
    <row r="116" spans="1:6" x14ac:dyDescent="0.2">
      <c r="A116" s="49"/>
      <c r="B116" s="43"/>
      <c r="C116" s="42"/>
      <c r="D116" s="42"/>
      <c r="E116" s="42"/>
      <c r="F116" s="42"/>
    </row>
    <row r="117" spans="1:6" x14ac:dyDescent="0.2">
      <c r="A117" s="49"/>
      <c r="B117" s="43"/>
      <c r="C117" s="42"/>
      <c r="D117" s="42"/>
      <c r="E117" s="42"/>
      <c r="F117" s="42"/>
    </row>
    <row r="118" spans="1:6" ht="51" x14ac:dyDescent="0.2">
      <c r="A118" s="48" t="s">
        <v>107</v>
      </c>
      <c r="B118" s="47" t="s">
        <v>108</v>
      </c>
      <c r="C118" s="42"/>
      <c r="D118" s="42"/>
      <c r="E118" s="42"/>
      <c r="F118" s="42"/>
    </row>
    <row r="119" spans="1:6" x14ac:dyDescent="0.2">
      <c r="A119" s="49"/>
      <c r="B119" s="43"/>
      <c r="C119" s="46" t="s">
        <v>93</v>
      </c>
      <c r="D119" s="50">
        <v>604</v>
      </c>
      <c r="E119" s="50"/>
      <c r="F119" s="50"/>
    </row>
    <row r="120" spans="1:6" x14ac:dyDescent="0.2">
      <c r="A120" s="49"/>
      <c r="B120" s="43"/>
      <c r="C120" s="42"/>
      <c r="D120" s="42"/>
      <c r="E120" s="42"/>
      <c r="F120" s="42"/>
    </row>
    <row r="121" spans="1:6" x14ac:dyDescent="0.2">
      <c r="A121" s="49"/>
      <c r="B121" s="43"/>
      <c r="C121" s="42"/>
      <c r="D121" s="42"/>
      <c r="E121" s="42"/>
      <c r="F121" s="42"/>
    </row>
    <row r="122" spans="1:6" x14ac:dyDescent="0.2">
      <c r="A122" s="49"/>
      <c r="B122" s="43"/>
      <c r="C122" s="42"/>
      <c r="D122" s="42"/>
      <c r="E122" s="42"/>
      <c r="F122" s="42"/>
    </row>
    <row r="123" spans="1:6" ht="51" x14ac:dyDescent="0.2">
      <c r="A123" s="48" t="s">
        <v>109</v>
      </c>
      <c r="B123" s="47" t="s">
        <v>110</v>
      </c>
      <c r="C123" s="42"/>
      <c r="D123" s="42"/>
      <c r="E123" s="42"/>
      <c r="F123" s="42"/>
    </row>
    <row r="124" spans="1:6" x14ac:dyDescent="0.2">
      <c r="A124" s="49"/>
      <c r="B124" s="43"/>
      <c r="C124" s="46" t="s">
        <v>93</v>
      </c>
      <c r="D124" s="50">
        <v>323</v>
      </c>
      <c r="E124" s="50"/>
      <c r="F124" s="50"/>
    </row>
    <row r="125" spans="1:6" x14ac:dyDescent="0.2">
      <c r="A125" s="49"/>
      <c r="B125" s="43"/>
      <c r="C125" s="42"/>
      <c r="D125" s="42"/>
      <c r="E125" s="42"/>
      <c r="F125" s="42"/>
    </row>
    <row r="126" spans="1:6" x14ac:dyDescent="0.2">
      <c r="A126" s="49"/>
      <c r="B126" s="43"/>
      <c r="C126" s="42"/>
      <c r="D126" s="42"/>
      <c r="E126" s="42"/>
      <c r="F126" s="42"/>
    </row>
    <row r="127" spans="1:6" x14ac:dyDescent="0.2">
      <c r="A127" s="48" t="s">
        <v>90</v>
      </c>
      <c r="B127" s="47" t="s">
        <v>111</v>
      </c>
      <c r="C127" s="42"/>
      <c r="D127" s="42"/>
      <c r="E127" s="42"/>
      <c r="F127" s="50"/>
    </row>
    <row r="128" spans="1:6" x14ac:dyDescent="0.2">
      <c r="A128" s="49"/>
      <c r="B128" s="43"/>
      <c r="C128" s="42"/>
      <c r="D128" s="42"/>
      <c r="E128" s="42"/>
      <c r="F128" s="42"/>
    </row>
    <row r="129" spans="1:6" x14ac:dyDescent="0.2">
      <c r="A129" s="49"/>
      <c r="B129" s="43"/>
      <c r="C129" s="42"/>
      <c r="D129" s="42"/>
      <c r="E129" s="42"/>
      <c r="F129" s="42"/>
    </row>
    <row r="130" spans="1:6" x14ac:dyDescent="0.2">
      <c r="A130" s="49"/>
      <c r="B130" s="43"/>
      <c r="C130" s="42"/>
      <c r="D130" s="42"/>
      <c r="E130" s="42"/>
      <c r="F130" s="42"/>
    </row>
    <row r="131" spans="1:6" x14ac:dyDescent="0.2">
      <c r="A131" s="48" t="s">
        <v>94</v>
      </c>
      <c r="B131" s="47" t="s">
        <v>112</v>
      </c>
      <c r="C131" s="42"/>
      <c r="D131" s="42"/>
      <c r="E131" s="42"/>
      <c r="F131" s="42"/>
    </row>
    <row r="132" spans="1:6" x14ac:dyDescent="0.2">
      <c r="A132" s="49"/>
      <c r="B132" s="43"/>
      <c r="C132" s="42"/>
      <c r="D132" s="42"/>
      <c r="E132" s="42"/>
      <c r="F132" s="42"/>
    </row>
    <row r="133" spans="1:6" ht="38.25" x14ac:dyDescent="0.2">
      <c r="A133" s="48" t="s">
        <v>113</v>
      </c>
      <c r="B133" s="47" t="s">
        <v>114</v>
      </c>
      <c r="C133" s="42"/>
      <c r="D133" s="42"/>
      <c r="E133" s="42"/>
      <c r="F133" s="42"/>
    </row>
    <row r="134" spans="1:6" x14ac:dyDescent="0.2">
      <c r="A134" s="49"/>
      <c r="B134" s="43"/>
      <c r="C134" s="46" t="s">
        <v>115</v>
      </c>
      <c r="D134" s="50">
        <v>3890</v>
      </c>
      <c r="E134" s="50"/>
      <c r="F134" s="50"/>
    </row>
    <row r="135" spans="1:6" x14ac:dyDescent="0.2">
      <c r="A135" s="49"/>
      <c r="B135" s="43"/>
      <c r="C135" s="42"/>
      <c r="D135" s="42"/>
      <c r="E135" s="42"/>
      <c r="F135" s="42"/>
    </row>
    <row r="136" spans="1:6" x14ac:dyDescent="0.2">
      <c r="A136" s="49"/>
      <c r="B136" s="43"/>
      <c r="C136" s="42"/>
      <c r="D136" s="42"/>
      <c r="E136" s="42"/>
      <c r="F136" s="42"/>
    </row>
    <row r="137" spans="1:6" x14ac:dyDescent="0.2">
      <c r="A137" s="49"/>
      <c r="B137" s="43"/>
      <c r="C137" s="42"/>
      <c r="D137" s="42"/>
      <c r="E137" s="42"/>
      <c r="F137" s="42"/>
    </row>
    <row r="138" spans="1:6" ht="38.25" x14ac:dyDescent="0.2">
      <c r="A138" s="48" t="s">
        <v>116</v>
      </c>
      <c r="B138" s="47" t="s">
        <v>117</v>
      </c>
      <c r="C138" s="42"/>
      <c r="D138" s="42"/>
      <c r="E138" s="42"/>
      <c r="F138" s="42"/>
    </row>
    <row r="139" spans="1:6" x14ac:dyDescent="0.2">
      <c r="A139" s="49"/>
      <c r="B139" s="43"/>
      <c r="C139" s="46" t="s">
        <v>115</v>
      </c>
      <c r="D139" s="50">
        <v>3600</v>
      </c>
      <c r="E139" s="50"/>
      <c r="F139" s="50"/>
    </row>
    <row r="140" spans="1:6" x14ac:dyDescent="0.2">
      <c r="A140" s="49"/>
      <c r="B140" s="43"/>
      <c r="C140" s="42"/>
      <c r="D140" s="42"/>
      <c r="E140" s="42"/>
      <c r="F140" s="42"/>
    </row>
    <row r="141" spans="1:6" x14ac:dyDescent="0.2">
      <c r="A141" s="49"/>
      <c r="B141" s="43"/>
      <c r="C141" s="42"/>
      <c r="D141" s="42"/>
      <c r="E141" s="42"/>
      <c r="F141" s="42"/>
    </row>
    <row r="142" spans="1:6" x14ac:dyDescent="0.2">
      <c r="A142" s="49"/>
      <c r="B142" s="43"/>
      <c r="C142" s="42"/>
      <c r="D142" s="42"/>
      <c r="E142" s="42"/>
      <c r="F142" s="42"/>
    </row>
    <row r="143" spans="1:6" ht="38.25" x14ac:dyDescent="0.2">
      <c r="A143" s="48" t="s">
        <v>64</v>
      </c>
      <c r="B143" s="47" t="s">
        <v>118</v>
      </c>
      <c r="C143" s="42"/>
      <c r="D143" s="42"/>
      <c r="E143" s="42"/>
      <c r="F143" s="42"/>
    </row>
    <row r="144" spans="1:6" x14ac:dyDescent="0.2">
      <c r="A144" s="49"/>
      <c r="B144" s="43"/>
      <c r="C144" s="46" t="s">
        <v>115</v>
      </c>
      <c r="D144" s="50">
        <v>11960</v>
      </c>
      <c r="E144" s="50"/>
      <c r="F144" s="50"/>
    </row>
    <row r="145" spans="1:6" x14ac:dyDescent="0.2">
      <c r="A145" s="49"/>
      <c r="B145" s="43"/>
      <c r="C145" s="42"/>
      <c r="D145" s="42"/>
      <c r="E145" s="42"/>
      <c r="F145" s="42"/>
    </row>
    <row r="146" spans="1:6" x14ac:dyDescent="0.2">
      <c r="A146" s="49"/>
      <c r="B146" s="43"/>
      <c r="C146" s="42"/>
      <c r="D146" s="42"/>
      <c r="E146" s="42"/>
      <c r="F146" s="42"/>
    </row>
    <row r="147" spans="1:6" x14ac:dyDescent="0.2">
      <c r="A147" s="49"/>
      <c r="B147" s="43"/>
      <c r="C147" s="42"/>
      <c r="D147" s="42"/>
      <c r="E147" s="42"/>
      <c r="F147" s="42"/>
    </row>
    <row r="148" spans="1:6" ht="38.25" x14ac:dyDescent="0.2">
      <c r="A148" s="48" t="s">
        <v>90</v>
      </c>
      <c r="B148" s="47" t="s">
        <v>119</v>
      </c>
      <c r="C148" s="42"/>
      <c r="D148" s="42"/>
      <c r="E148" s="42"/>
      <c r="F148" s="42"/>
    </row>
    <row r="149" spans="1:6" x14ac:dyDescent="0.2">
      <c r="A149" s="49"/>
      <c r="B149" s="43"/>
      <c r="C149" s="46" t="s">
        <v>93</v>
      </c>
      <c r="D149" s="50">
        <v>17</v>
      </c>
      <c r="E149" s="50"/>
      <c r="F149" s="50"/>
    </row>
    <row r="150" spans="1:6" x14ac:dyDescent="0.2">
      <c r="A150" s="49"/>
      <c r="B150" s="43"/>
      <c r="C150" s="42"/>
      <c r="D150" s="42"/>
      <c r="E150" s="42"/>
      <c r="F150" s="42"/>
    </row>
    <row r="151" spans="1:6" x14ac:dyDescent="0.2">
      <c r="A151" s="49"/>
      <c r="B151" s="43"/>
      <c r="C151" s="42"/>
      <c r="D151" s="42"/>
      <c r="E151" s="42"/>
      <c r="F151" s="42"/>
    </row>
    <row r="152" spans="1:6" x14ac:dyDescent="0.2">
      <c r="A152" s="49"/>
      <c r="B152" s="43"/>
      <c r="C152" s="42"/>
      <c r="D152" s="42"/>
      <c r="E152" s="42"/>
      <c r="F152" s="42"/>
    </row>
    <row r="153" spans="1:6" ht="51" x14ac:dyDescent="0.2">
      <c r="A153" s="48" t="s">
        <v>120</v>
      </c>
      <c r="B153" s="47" t="s">
        <v>121</v>
      </c>
      <c r="C153" s="42"/>
      <c r="D153" s="42"/>
      <c r="E153" s="42"/>
      <c r="F153" s="42"/>
    </row>
    <row r="154" spans="1:6" x14ac:dyDescent="0.2">
      <c r="A154" s="49"/>
      <c r="B154" s="43"/>
      <c r="C154" s="46" t="s">
        <v>93</v>
      </c>
      <c r="D154" s="50">
        <v>1.2</v>
      </c>
      <c r="E154" s="50"/>
      <c r="F154" s="50"/>
    </row>
    <row r="155" spans="1:6" x14ac:dyDescent="0.2">
      <c r="A155" s="49"/>
      <c r="B155" s="43"/>
      <c r="C155" s="42"/>
      <c r="D155" s="42"/>
      <c r="E155" s="42"/>
      <c r="F155" s="42"/>
    </row>
    <row r="156" spans="1:6" x14ac:dyDescent="0.2">
      <c r="A156" s="49"/>
      <c r="B156" s="43"/>
      <c r="C156" s="42"/>
      <c r="D156" s="42"/>
      <c r="E156" s="42"/>
      <c r="F156" s="42"/>
    </row>
    <row r="157" spans="1:6" x14ac:dyDescent="0.2">
      <c r="A157" s="49"/>
      <c r="B157" s="43"/>
      <c r="C157" s="42"/>
      <c r="D157" s="42"/>
      <c r="E157" s="42"/>
      <c r="F157" s="42"/>
    </row>
    <row r="158" spans="1:6" ht="38.25" x14ac:dyDescent="0.2">
      <c r="A158" s="48" t="s">
        <v>122</v>
      </c>
      <c r="B158" s="47" t="s">
        <v>123</v>
      </c>
      <c r="C158" s="42"/>
      <c r="D158" s="42"/>
      <c r="E158" s="42"/>
      <c r="F158" s="42"/>
    </row>
    <row r="159" spans="1:6" x14ac:dyDescent="0.2">
      <c r="A159" s="49"/>
      <c r="B159" s="43"/>
      <c r="C159" s="46" t="s">
        <v>93</v>
      </c>
      <c r="D159" s="50">
        <v>2.2999999999999998</v>
      </c>
      <c r="E159" s="50"/>
      <c r="F159" s="50"/>
    </row>
    <row r="160" spans="1:6" x14ac:dyDescent="0.2">
      <c r="A160" s="49"/>
      <c r="B160" s="43"/>
      <c r="C160" s="42"/>
      <c r="D160" s="42"/>
      <c r="E160" s="42"/>
      <c r="F160" s="42"/>
    </row>
    <row r="161" spans="1:6" x14ac:dyDescent="0.2">
      <c r="A161" s="49"/>
      <c r="B161" s="43"/>
      <c r="C161" s="42"/>
      <c r="D161" s="42"/>
      <c r="E161" s="42"/>
      <c r="F161" s="42"/>
    </row>
    <row r="162" spans="1:6" x14ac:dyDescent="0.2">
      <c r="A162" s="49"/>
      <c r="B162" s="43"/>
      <c r="C162" s="42"/>
      <c r="D162" s="42"/>
      <c r="E162" s="42"/>
      <c r="F162" s="42"/>
    </row>
    <row r="163" spans="1:6" ht="38.25" x14ac:dyDescent="0.2">
      <c r="A163" s="48" t="s">
        <v>124</v>
      </c>
      <c r="B163" s="47" t="s">
        <v>125</v>
      </c>
      <c r="C163" s="42"/>
      <c r="D163" s="42"/>
      <c r="E163" s="42"/>
      <c r="F163" s="42"/>
    </row>
    <row r="164" spans="1:6" x14ac:dyDescent="0.2">
      <c r="A164" s="49"/>
      <c r="B164" s="43"/>
      <c r="C164" s="46" t="s">
        <v>93</v>
      </c>
      <c r="D164" s="50">
        <v>86</v>
      </c>
      <c r="E164" s="50"/>
      <c r="F164" s="50"/>
    </row>
    <row r="165" spans="1:6" x14ac:dyDescent="0.2">
      <c r="A165" s="49"/>
      <c r="B165" s="43"/>
      <c r="C165" s="42"/>
      <c r="D165" s="42"/>
      <c r="E165" s="42"/>
      <c r="F165" s="42"/>
    </row>
    <row r="166" spans="1:6" x14ac:dyDescent="0.2">
      <c r="A166" s="49"/>
      <c r="B166" s="43"/>
      <c r="C166" s="42"/>
      <c r="D166" s="42"/>
      <c r="E166" s="42"/>
      <c r="F166" s="42"/>
    </row>
    <row r="167" spans="1:6" x14ac:dyDescent="0.2">
      <c r="A167" s="49"/>
      <c r="B167" s="43"/>
      <c r="C167" s="42"/>
      <c r="D167" s="42"/>
      <c r="E167" s="42"/>
      <c r="F167" s="42"/>
    </row>
    <row r="168" spans="1:6" ht="76.5" x14ac:dyDescent="0.2">
      <c r="A168" s="48" t="s">
        <v>126</v>
      </c>
      <c r="B168" s="47" t="s">
        <v>127</v>
      </c>
      <c r="C168" s="42"/>
      <c r="D168" s="42"/>
      <c r="E168" s="42"/>
      <c r="F168" s="42"/>
    </row>
    <row r="169" spans="1:6" x14ac:dyDescent="0.2">
      <c r="A169" s="49"/>
      <c r="B169" s="43"/>
      <c r="C169" s="46" t="s">
        <v>69</v>
      </c>
      <c r="D169" s="50">
        <v>3.85</v>
      </c>
      <c r="E169" s="50"/>
      <c r="F169" s="50"/>
    </row>
    <row r="170" spans="1:6" x14ac:dyDescent="0.2">
      <c r="A170" s="49"/>
      <c r="B170" s="43"/>
      <c r="C170" s="42"/>
      <c r="D170" s="42"/>
      <c r="E170" s="42"/>
      <c r="F170" s="42"/>
    </row>
    <row r="171" spans="1:6" x14ac:dyDescent="0.2">
      <c r="A171" s="49"/>
      <c r="B171" s="43"/>
      <c r="C171" s="42"/>
      <c r="D171" s="42"/>
      <c r="E171" s="42"/>
      <c r="F171" s="42"/>
    </row>
    <row r="172" spans="1:6" x14ac:dyDescent="0.2">
      <c r="A172" s="49"/>
      <c r="B172" s="43"/>
      <c r="C172" s="42"/>
      <c r="D172" s="42"/>
      <c r="E172" s="42"/>
      <c r="F172" s="42"/>
    </row>
    <row r="173" spans="1:6" ht="76.5" x14ac:dyDescent="0.2">
      <c r="A173" s="48" t="s">
        <v>128</v>
      </c>
      <c r="B173" s="47" t="s">
        <v>129</v>
      </c>
      <c r="C173" s="42"/>
      <c r="D173" s="42"/>
      <c r="E173" s="42"/>
      <c r="F173" s="42"/>
    </row>
    <row r="174" spans="1:6" x14ac:dyDescent="0.2">
      <c r="A174" s="49"/>
      <c r="B174" s="43"/>
      <c r="C174" s="46" t="s">
        <v>43</v>
      </c>
      <c r="D174" s="50">
        <v>40</v>
      </c>
      <c r="E174" s="50"/>
      <c r="F174" s="50"/>
    </row>
    <row r="175" spans="1:6" x14ac:dyDescent="0.2">
      <c r="A175" s="49"/>
      <c r="B175" s="43"/>
      <c r="C175" s="42"/>
      <c r="D175" s="42"/>
      <c r="E175" s="42"/>
      <c r="F175" s="42"/>
    </row>
    <row r="176" spans="1:6" x14ac:dyDescent="0.2">
      <c r="A176" s="49"/>
      <c r="B176" s="43"/>
      <c r="C176" s="42"/>
      <c r="D176" s="42"/>
      <c r="E176" s="42"/>
      <c r="F176" s="42"/>
    </row>
    <row r="177" spans="1:6" x14ac:dyDescent="0.2">
      <c r="A177" s="49"/>
      <c r="B177" s="43"/>
      <c r="C177" s="42"/>
      <c r="D177" s="42"/>
      <c r="E177" s="42"/>
      <c r="F177" s="42"/>
    </row>
    <row r="178" spans="1:6" ht="140.25" x14ac:dyDescent="0.2">
      <c r="A178" s="48" t="s">
        <v>130</v>
      </c>
      <c r="B178" s="47" t="s">
        <v>131</v>
      </c>
      <c r="C178" s="42"/>
      <c r="D178" s="42"/>
      <c r="E178" s="42"/>
      <c r="F178" s="42"/>
    </row>
    <row r="179" spans="1:6" x14ac:dyDescent="0.2">
      <c r="A179" s="49"/>
      <c r="B179" s="43"/>
      <c r="C179" s="46" t="s">
        <v>43</v>
      </c>
      <c r="D179" s="50">
        <v>11</v>
      </c>
      <c r="E179" s="50"/>
      <c r="F179" s="50"/>
    </row>
    <row r="180" spans="1:6" x14ac:dyDescent="0.2">
      <c r="A180" s="49"/>
      <c r="B180" s="43"/>
      <c r="C180" s="42"/>
      <c r="D180" s="42"/>
      <c r="E180" s="42"/>
      <c r="F180" s="42"/>
    </row>
    <row r="181" spans="1:6" x14ac:dyDescent="0.2">
      <c r="A181" s="49"/>
      <c r="B181" s="43"/>
      <c r="C181" s="42"/>
      <c r="D181" s="42"/>
      <c r="E181" s="42"/>
      <c r="F181" s="42"/>
    </row>
    <row r="182" spans="1:6" x14ac:dyDescent="0.2">
      <c r="A182" s="49"/>
      <c r="B182" s="43"/>
      <c r="C182" s="42"/>
      <c r="D182" s="42"/>
      <c r="E182" s="42"/>
      <c r="F182" s="42"/>
    </row>
    <row r="183" spans="1:6" ht="25.5" x14ac:dyDescent="0.2">
      <c r="A183" s="48" t="s">
        <v>132</v>
      </c>
      <c r="B183" s="47" t="s">
        <v>133</v>
      </c>
      <c r="C183" s="42"/>
      <c r="D183" s="42"/>
      <c r="E183" s="42"/>
      <c r="F183" s="42"/>
    </row>
    <row r="184" spans="1:6" x14ac:dyDescent="0.2">
      <c r="A184" s="49"/>
      <c r="B184" s="43"/>
      <c r="C184" s="46" t="s">
        <v>43</v>
      </c>
      <c r="D184" s="50">
        <v>1</v>
      </c>
      <c r="E184" s="50"/>
      <c r="F184" s="50"/>
    </row>
    <row r="185" spans="1:6" x14ac:dyDescent="0.2">
      <c r="A185" s="49"/>
      <c r="B185" s="43"/>
      <c r="C185" s="42"/>
      <c r="D185" s="42"/>
      <c r="E185" s="42"/>
      <c r="F185" s="42"/>
    </row>
    <row r="186" spans="1:6" x14ac:dyDescent="0.2">
      <c r="A186" s="49"/>
      <c r="B186" s="43"/>
      <c r="C186" s="42"/>
      <c r="D186" s="42"/>
      <c r="E186" s="42"/>
      <c r="F186" s="42"/>
    </row>
    <row r="187" spans="1:6" x14ac:dyDescent="0.2">
      <c r="A187" s="48" t="s">
        <v>94</v>
      </c>
      <c r="B187" s="47" t="s">
        <v>134</v>
      </c>
      <c r="C187" s="42"/>
      <c r="D187" s="42"/>
      <c r="E187" s="42"/>
      <c r="F187" s="50"/>
    </row>
    <row r="188" spans="1:6" x14ac:dyDescent="0.2">
      <c r="A188" s="49"/>
      <c r="B188" s="43"/>
      <c r="C188" s="42"/>
      <c r="D188" s="42"/>
      <c r="E188" s="42"/>
      <c r="F188" s="42"/>
    </row>
    <row r="189" spans="1:6" x14ac:dyDescent="0.2">
      <c r="A189" s="49"/>
      <c r="B189" s="43"/>
      <c r="C189" s="42"/>
      <c r="D189" s="42"/>
      <c r="E189" s="42"/>
      <c r="F189" s="42"/>
    </row>
    <row r="190" spans="1:6" x14ac:dyDescent="0.2">
      <c r="A190" s="49"/>
      <c r="B190" s="43"/>
      <c r="C190" s="42"/>
      <c r="D190" s="42"/>
      <c r="E190" s="42"/>
      <c r="F190" s="42"/>
    </row>
    <row r="191" spans="1:6" x14ac:dyDescent="0.2">
      <c r="A191" s="48" t="s">
        <v>135</v>
      </c>
      <c r="B191" s="47" t="s">
        <v>136</v>
      </c>
      <c r="C191" s="42"/>
      <c r="D191" s="42"/>
      <c r="E191" s="42"/>
      <c r="F191" s="42"/>
    </row>
    <row r="192" spans="1:6" x14ac:dyDescent="0.2">
      <c r="A192" s="49"/>
      <c r="B192" s="43"/>
      <c r="C192" s="42"/>
      <c r="D192" s="42"/>
      <c r="E192" s="42"/>
      <c r="F192" s="42"/>
    </row>
    <row r="193" spans="1:6" ht="38.25" x14ac:dyDescent="0.2">
      <c r="A193" s="48" t="s">
        <v>137</v>
      </c>
      <c r="B193" s="47" t="s">
        <v>138</v>
      </c>
      <c r="C193" s="42"/>
      <c r="D193" s="42"/>
      <c r="E193" s="42"/>
      <c r="F193" s="42"/>
    </row>
    <row r="194" spans="1:6" x14ac:dyDescent="0.2">
      <c r="A194" s="49"/>
      <c r="B194" s="43"/>
      <c r="C194" s="46" t="s">
        <v>43</v>
      </c>
      <c r="D194" s="50">
        <v>7</v>
      </c>
      <c r="E194" s="50"/>
      <c r="F194" s="50"/>
    </row>
    <row r="195" spans="1:6" x14ac:dyDescent="0.2">
      <c r="A195" s="49"/>
      <c r="B195" s="43"/>
      <c r="C195" s="42"/>
      <c r="D195" s="42"/>
      <c r="E195" s="42"/>
      <c r="F195" s="42"/>
    </row>
    <row r="196" spans="1:6" x14ac:dyDescent="0.2">
      <c r="A196" s="49"/>
      <c r="B196" s="43"/>
      <c r="C196" s="42"/>
      <c r="D196" s="42"/>
      <c r="E196" s="42"/>
      <c r="F196" s="42"/>
    </row>
    <row r="197" spans="1:6" x14ac:dyDescent="0.2">
      <c r="A197" s="49"/>
      <c r="B197" s="43"/>
      <c r="C197" s="42"/>
      <c r="D197" s="42"/>
      <c r="E197" s="42"/>
      <c r="F197" s="42"/>
    </row>
    <row r="198" spans="1:6" ht="38.25" x14ac:dyDescent="0.2">
      <c r="A198" s="48" t="s">
        <v>139</v>
      </c>
      <c r="B198" s="47" t="s">
        <v>140</v>
      </c>
      <c r="C198" s="42"/>
      <c r="D198" s="42"/>
      <c r="E198" s="42"/>
      <c r="F198" s="42"/>
    </row>
    <row r="199" spans="1:6" x14ac:dyDescent="0.2">
      <c r="A199" s="49"/>
      <c r="B199" s="43"/>
      <c r="C199" s="46" t="s">
        <v>43</v>
      </c>
      <c r="D199" s="50">
        <v>10</v>
      </c>
      <c r="E199" s="50"/>
      <c r="F199" s="50"/>
    </row>
    <row r="200" spans="1:6" x14ac:dyDescent="0.2">
      <c r="A200" s="49"/>
      <c r="B200" s="43"/>
      <c r="C200" s="42"/>
      <c r="D200" s="42"/>
      <c r="E200" s="42"/>
      <c r="F200" s="42"/>
    </row>
    <row r="201" spans="1:6" x14ac:dyDescent="0.2">
      <c r="A201" s="49"/>
      <c r="B201" s="43"/>
      <c r="C201" s="42"/>
      <c r="D201" s="42"/>
      <c r="E201" s="42"/>
      <c r="F201" s="42"/>
    </row>
    <row r="202" spans="1:6" x14ac:dyDescent="0.2">
      <c r="A202" s="49"/>
      <c r="B202" s="43"/>
      <c r="C202" s="42"/>
      <c r="D202" s="42"/>
      <c r="E202" s="42"/>
      <c r="F202" s="42"/>
    </row>
    <row r="203" spans="1:6" ht="38.25" x14ac:dyDescent="0.2">
      <c r="A203" s="48" t="s">
        <v>141</v>
      </c>
      <c r="B203" s="47" t="s">
        <v>142</v>
      </c>
      <c r="C203" s="42"/>
      <c r="D203" s="42"/>
      <c r="E203" s="42"/>
      <c r="F203" s="42"/>
    </row>
    <row r="204" spans="1:6" x14ac:dyDescent="0.2">
      <c r="A204" s="49"/>
      <c r="B204" s="43"/>
      <c r="C204" s="46" t="s">
        <v>43</v>
      </c>
      <c r="D204" s="50">
        <v>6</v>
      </c>
      <c r="E204" s="50"/>
      <c r="F204" s="50"/>
    </row>
    <row r="205" spans="1:6" x14ac:dyDescent="0.2">
      <c r="A205" s="49"/>
      <c r="B205" s="43"/>
      <c r="C205" s="42"/>
      <c r="D205" s="42"/>
      <c r="E205" s="42"/>
      <c r="F205" s="42"/>
    </row>
    <row r="206" spans="1:6" x14ac:dyDescent="0.2">
      <c r="A206" s="49"/>
      <c r="B206" s="43"/>
      <c r="C206" s="42"/>
      <c r="D206" s="42"/>
      <c r="E206" s="42"/>
      <c r="F206" s="42"/>
    </row>
    <row r="207" spans="1:6" x14ac:dyDescent="0.2">
      <c r="A207" s="49"/>
      <c r="B207" s="43"/>
      <c r="C207" s="42"/>
      <c r="D207" s="42"/>
      <c r="E207" s="42"/>
      <c r="F207" s="42"/>
    </row>
    <row r="208" spans="1:6" ht="51" x14ac:dyDescent="0.2">
      <c r="A208" s="48" t="s">
        <v>143</v>
      </c>
      <c r="B208" s="47" t="s">
        <v>144</v>
      </c>
      <c r="C208" s="42"/>
      <c r="D208" s="42"/>
      <c r="E208" s="42"/>
      <c r="F208" s="42"/>
    </row>
    <row r="209" spans="1:6" x14ac:dyDescent="0.2">
      <c r="A209" s="49"/>
      <c r="B209" s="43"/>
      <c r="C209" s="46" t="s">
        <v>66</v>
      </c>
      <c r="D209" s="50">
        <v>60</v>
      </c>
      <c r="E209" s="50"/>
      <c r="F209" s="50"/>
    </row>
    <row r="210" spans="1:6" x14ac:dyDescent="0.2">
      <c r="A210" s="49"/>
      <c r="B210" s="43"/>
      <c r="C210" s="42"/>
      <c r="D210" s="42"/>
      <c r="E210" s="42"/>
      <c r="F210" s="42"/>
    </row>
    <row r="211" spans="1:6" x14ac:dyDescent="0.2">
      <c r="A211" s="49"/>
      <c r="B211" s="43"/>
      <c r="C211" s="42"/>
      <c r="D211" s="42"/>
      <c r="E211" s="42"/>
      <c r="F211" s="42"/>
    </row>
    <row r="212" spans="1:6" x14ac:dyDescent="0.2">
      <c r="A212" s="48" t="s">
        <v>135</v>
      </c>
      <c r="B212" s="47" t="s">
        <v>145</v>
      </c>
      <c r="C212" s="42"/>
      <c r="D212" s="42"/>
      <c r="E212" s="42"/>
      <c r="F212" s="50"/>
    </row>
    <row r="213" spans="1:6" x14ac:dyDescent="0.2">
      <c r="A213" s="49"/>
      <c r="B213" s="43"/>
      <c r="C213" s="42"/>
      <c r="D213" s="42"/>
      <c r="E213" s="42"/>
      <c r="F213" s="42"/>
    </row>
    <row r="214" spans="1:6" x14ac:dyDescent="0.2">
      <c r="A214" s="49"/>
      <c r="B214" s="43"/>
      <c r="C214" s="42"/>
      <c r="D214" s="42"/>
      <c r="E214" s="42"/>
      <c r="F214" s="42"/>
    </row>
    <row r="215" spans="1:6" x14ac:dyDescent="0.2">
      <c r="A215" s="49"/>
      <c r="B215" s="43"/>
      <c r="C215" s="42"/>
      <c r="D215" s="42"/>
      <c r="E215" s="42"/>
      <c r="F215" s="42"/>
    </row>
    <row r="216" spans="1:6" x14ac:dyDescent="0.2">
      <c r="A216" s="48" t="s">
        <v>99</v>
      </c>
      <c r="B216" s="47" t="s">
        <v>146</v>
      </c>
      <c r="C216" s="42"/>
      <c r="D216" s="42"/>
      <c r="E216" s="42"/>
      <c r="F216" s="42"/>
    </row>
    <row r="217" spans="1:6" x14ac:dyDescent="0.2">
      <c r="A217" s="49"/>
      <c r="B217" s="43"/>
      <c r="C217" s="42"/>
      <c r="D217" s="42"/>
      <c r="E217" s="42"/>
      <c r="F217" s="42"/>
    </row>
    <row r="218" spans="1:6" ht="38.25" x14ac:dyDescent="0.2">
      <c r="A218" s="48" t="s">
        <v>62</v>
      </c>
      <c r="B218" s="47" t="s">
        <v>147</v>
      </c>
      <c r="C218" s="42"/>
      <c r="D218" s="42"/>
      <c r="E218" s="42"/>
      <c r="F218" s="42"/>
    </row>
    <row r="219" spans="1:6" x14ac:dyDescent="0.2">
      <c r="A219" s="49"/>
      <c r="B219" s="43"/>
      <c r="C219" s="46" t="s">
        <v>39</v>
      </c>
      <c r="D219" s="50">
        <v>9.3000000000000007</v>
      </c>
      <c r="E219" s="50"/>
      <c r="F219" s="50"/>
    </row>
    <row r="220" spans="1:6" x14ac:dyDescent="0.2">
      <c r="A220" s="49"/>
      <c r="B220" s="43"/>
      <c r="C220" s="42"/>
      <c r="D220" s="42"/>
      <c r="E220" s="42"/>
      <c r="F220" s="42"/>
    </row>
    <row r="221" spans="1:6" x14ac:dyDescent="0.2">
      <c r="A221" s="49"/>
      <c r="B221" s="43"/>
      <c r="C221" s="42"/>
      <c r="D221" s="42"/>
      <c r="E221" s="42"/>
      <c r="F221" s="42"/>
    </row>
    <row r="222" spans="1:6" x14ac:dyDescent="0.2">
      <c r="A222" s="49"/>
      <c r="B222" s="43"/>
      <c r="C222" s="42"/>
      <c r="D222" s="42"/>
      <c r="E222" s="42"/>
      <c r="F222" s="42"/>
    </row>
    <row r="223" spans="1:6" ht="38.25" x14ac:dyDescent="0.2">
      <c r="A223" s="48" t="s">
        <v>148</v>
      </c>
      <c r="B223" s="47" t="s">
        <v>149</v>
      </c>
      <c r="C223" s="42"/>
      <c r="D223" s="42"/>
      <c r="E223" s="42"/>
      <c r="F223" s="42"/>
    </row>
    <row r="224" spans="1:6" x14ac:dyDescent="0.2">
      <c r="A224" s="49"/>
      <c r="B224" s="43"/>
      <c r="C224" s="46" t="s">
        <v>39</v>
      </c>
      <c r="D224" s="50">
        <v>567</v>
      </c>
      <c r="E224" s="50"/>
      <c r="F224" s="50"/>
    </row>
    <row r="225" spans="1:6" x14ac:dyDescent="0.2">
      <c r="A225" s="49"/>
      <c r="B225" s="43"/>
      <c r="C225" s="42"/>
      <c r="D225" s="42"/>
      <c r="E225" s="42"/>
      <c r="F225" s="42"/>
    </row>
    <row r="226" spans="1:6" x14ac:dyDescent="0.2">
      <c r="A226" s="49"/>
      <c r="B226" s="43"/>
      <c r="C226" s="42"/>
      <c r="D226" s="42"/>
      <c r="E226" s="42"/>
      <c r="F226" s="42"/>
    </row>
    <row r="227" spans="1:6" x14ac:dyDescent="0.2">
      <c r="A227" s="49"/>
      <c r="B227" s="43"/>
      <c r="C227" s="42"/>
      <c r="D227" s="42"/>
      <c r="E227" s="42"/>
      <c r="F227" s="42"/>
    </row>
    <row r="228" spans="1:6" ht="25.5" x14ac:dyDescent="0.2">
      <c r="A228" s="48" t="s">
        <v>77</v>
      </c>
      <c r="B228" s="47" t="s">
        <v>150</v>
      </c>
      <c r="C228" s="42"/>
      <c r="D228" s="42"/>
      <c r="E228" s="42"/>
      <c r="F228" s="42"/>
    </row>
    <row r="229" spans="1:6" x14ac:dyDescent="0.2">
      <c r="A229" s="49"/>
      <c r="B229" s="43"/>
      <c r="C229" s="46" t="s">
        <v>69</v>
      </c>
      <c r="D229" s="50">
        <v>159</v>
      </c>
      <c r="E229" s="50"/>
      <c r="F229" s="50"/>
    </row>
    <row r="230" spans="1:6" x14ac:dyDescent="0.2">
      <c r="A230" s="49"/>
      <c r="B230" s="43"/>
      <c r="C230" s="42"/>
      <c r="D230" s="42"/>
      <c r="E230" s="42"/>
      <c r="F230" s="42"/>
    </row>
    <row r="231" spans="1:6" x14ac:dyDescent="0.2">
      <c r="A231" s="49"/>
      <c r="B231" s="43"/>
      <c r="C231" s="42"/>
      <c r="D231" s="42"/>
      <c r="E231" s="42"/>
      <c r="F231" s="42"/>
    </row>
    <row r="232" spans="1:6" x14ac:dyDescent="0.2">
      <c r="A232" s="49"/>
      <c r="B232" s="43"/>
      <c r="C232" s="42"/>
      <c r="D232" s="42"/>
      <c r="E232" s="42"/>
      <c r="F232" s="42"/>
    </row>
    <row r="233" spans="1:6" ht="25.5" x14ac:dyDescent="0.2">
      <c r="A233" s="48" t="s">
        <v>120</v>
      </c>
      <c r="B233" s="47" t="s">
        <v>151</v>
      </c>
      <c r="C233" s="42"/>
      <c r="D233" s="42"/>
      <c r="E233" s="42"/>
      <c r="F233" s="42"/>
    </row>
    <row r="234" spans="1:6" x14ac:dyDescent="0.2">
      <c r="A234" s="49"/>
      <c r="B234" s="43"/>
      <c r="C234" s="46" t="s">
        <v>69</v>
      </c>
      <c r="D234" s="50">
        <v>91</v>
      </c>
      <c r="E234" s="50"/>
      <c r="F234" s="50"/>
    </row>
    <row r="235" spans="1:6" x14ac:dyDescent="0.2">
      <c r="A235" s="49"/>
      <c r="B235" s="43"/>
      <c r="C235" s="42"/>
      <c r="D235" s="42"/>
      <c r="E235" s="42"/>
      <c r="F235" s="42"/>
    </row>
    <row r="236" spans="1:6" x14ac:dyDescent="0.2">
      <c r="A236" s="49"/>
      <c r="B236" s="43"/>
      <c r="C236" s="42"/>
      <c r="D236" s="42"/>
      <c r="E236" s="42"/>
      <c r="F236" s="42"/>
    </row>
    <row r="237" spans="1:6" x14ac:dyDescent="0.2">
      <c r="A237" s="49"/>
      <c r="B237" s="43"/>
      <c r="C237" s="42"/>
      <c r="D237" s="42"/>
      <c r="E237" s="42"/>
      <c r="F237" s="42"/>
    </row>
    <row r="238" spans="1:6" ht="51" x14ac:dyDescent="0.2">
      <c r="A238" s="48" t="s">
        <v>152</v>
      </c>
      <c r="B238" s="47" t="s">
        <v>153</v>
      </c>
      <c r="C238" s="42"/>
      <c r="D238" s="42"/>
      <c r="E238" s="42"/>
      <c r="F238" s="42"/>
    </row>
    <row r="239" spans="1:6" x14ac:dyDescent="0.2">
      <c r="A239" s="49"/>
      <c r="B239" s="43"/>
      <c r="C239" s="46" t="s">
        <v>43</v>
      </c>
      <c r="D239" s="50">
        <v>13</v>
      </c>
      <c r="E239" s="50"/>
      <c r="F239" s="50"/>
    </row>
    <row r="240" spans="1:6" x14ac:dyDescent="0.2">
      <c r="A240" s="49"/>
      <c r="B240" s="43"/>
      <c r="C240" s="42"/>
      <c r="D240" s="42"/>
      <c r="E240" s="42"/>
      <c r="F240" s="42"/>
    </row>
    <row r="241" spans="1:6" x14ac:dyDescent="0.2">
      <c r="A241" s="49"/>
      <c r="B241" s="43"/>
      <c r="C241" s="42"/>
      <c r="D241" s="42"/>
      <c r="E241" s="42"/>
      <c r="F241" s="42"/>
    </row>
    <row r="242" spans="1:6" x14ac:dyDescent="0.2">
      <c r="A242" s="49"/>
      <c r="B242" s="43"/>
      <c r="C242" s="42"/>
      <c r="D242" s="42"/>
      <c r="E242" s="42"/>
      <c r="F242" s="42"/>
    </row>
    <row r="243" spans="1:6" ht="51" x14ac:dyDescent="0.2">
      <c r="A243" s="48" t="s">
        <v>154</v>
      </c>
      <c r="B243" s="47" t="s">
        <v>155</v>
      </c>
      <c r="C243" s="42"/>
      <c r="D243" s="42"/>
      <c r="E243" s="42"/>
      <c r="F243" s="42"/>
    </row>
    <row r="244" spans="1:6" x14ac:dyDescent="0.2">
      <c r="A244" s="49"/>
      <c r="B244" s="43"/>
      <c r="C244" s="46" t="s">
        <v>43</v>
      </c>
      <c r="D244" s="50">
        <v>7</v>
      </c>
      <c r="E244" s="50"/>
      <c r="F244" s="50"/>
    </row>
    <row r="245" spans="1:6" x14ac:dyDescent="0.2">
      <c r="A245" s="49"/>
      <c r="B245" s="43"/>
      <c r="C245" s="42"/>
      <c r="D245" s="42"/>
      <c r="E245" s="42"/>
      <c r="F245" s="42"/>
    </row>
    <row r="246" spans="1:6" x14ac:dyDescent="0.2">
      <c r="A246" s="49"/>
      <c r="B246" s="43"/>
      <c r="C246" s="42"/>
      <c r="D246" s="42"/>
      <c r="E246" s="42"/>
      <c r="F246" s="42"/>
    </row>
    <row r="247" spans="1:6" x14ac:dyDescent="0.2">
      <c r="A247" s="49"/>
      <c r="B247" s="43"/>
      <c r="C247" s="42"/>
      <c r="D247" s="42"/>
      <c r="E247" s="42"/>
      <c r="F247" s="42"/>
    </row>
    <row r="248" spans="1:6" ht="25.5" x14ac:dyDescent="0.2">
      <c r="A248" s="48" t="s">
        <v>156</v>
      </c>
      <c r="B248" s="47" t="s">
        <v>157</v>
      </c>
      <c r="C248" s="42"/>
      <c r="D248" s="42"/>
      <c r="E248" s="42"/>
      <c r="F248" s="42"/>
    </row>
    <row r="249" spans="1:6" x14ac:dyDescent="0.2">
      <c r="A249" s="49"/>
      <c r="B249" s="43"/>
      <c r="C249" s="46" t="s">
        <v>43</v>
      </c>
      <c r="D249" s="50">
        <v>10</v>
      </c>
      <c r="E249" s="50"/>
      <c r="F249" s="50"/>
    </row>
    <row r="250" spans="1:6" x14ac:dyDescent="0.2">
      <c r="A250" s="49"/>
      <c r="B250" s="43"/>
      <c r="C250" s="42"/>
      <c r="D250" s="42"/>
      <c r="E250" s="42"/>
      <c r="F250" s="42"/>
    </row>
    <row r="251" spans="1:6" x14ac:dyDescent="0.2">
      <c r="A251" s="49"/>
      <c r="B251" s="43"/>
      <c r="C251" s="42"/>
      <c r="D251" s="42"/>
      <c r="E251" s="42"/>
      <c r="F251" s="42"/>
    </row>
    <row r="252" spans="1:6" x14ac:dyDescent="0.2">
      <c r="A252" s="49"/>
      <c r="B252" s="43"/>
      <c r="C252" s="42"/>
      <c r="D252" s="42"/>
      <c r="E252" s="42"/>
      <c r="F252" s="42"/>
    </row>
    <row r="253" spans="1:6" ht="38.25" x14ac:dyDescent="0.2">
      <c r="A253" s="48" t="s">
        <v>87</v>
      </c>
      <c r="B253" s="47" t="s">
        <v>158</v>
      </c>
      <c r="C253" s="42"/>
      <c r="D253" s="42"/>
      <c r="E253" s="42"/>
      <c r="F253" s="42"/>
    </row>
    <row r="254" spans="1:6" x14ac:dyDescent="0.2">
      <c r="A254" s="49"/>
      <c r="B254" s="43"/>
      <c r="C254" s="46" t="s">
        <v>66</v>
      </c>
      <c r="D254" s="50">
        <v>30</v>
      </c>
      <c r="E254" s="50"/>
      <c r="F254" s="50"/>
    </row>
    <row r="255" spans="1:6" x14ac:dyDescent="0.2">
      <c r="A255" s="49"/>
      <c r="B255" s="43"/>
      <c r="C255" s="42"/>
      <c r="D255" s="42"/>
      <c r="E255" s="42"/>
      <c r="F255" s="42"/>
    </row>
    <row r="256" spans="1:6" x14ac:dyDescent="0.2">
      <c r="A256" s="49"/>
      <c r="B256" s="43"/>
      <c r="C256" s="42"/>
      <c r="D256" s="42"/>
      <c r="E256" s="42"/>
      <c r="F256" s="42"/>
    </row>
    <row r="257" spans="1:6" x14ac:dyDescent="0.2">
      <c r="A257" s="48" t="s">
        <v>99</v>
      </c>
      <c r="B257" s="47" t="s">
        <v>159</v>
      </c>
      <c r="C257" s="42"/>
      <c r="D257" s="42"/>
      <c r="E257" s="42"/>
      <c r="F257" s="50"/>
    </row>
    <row r="258" spans="1:6" x14ac:dyDescent="0.2">
      <c r="A258" s="49"/>
      <c r="B258" s="43"/>
      <c r="C258" s="42"/>
      <c r="D258" s="42"/>
      <c r="E258" s="42"/>
      <c r="F258" s="42"/>
    </row>
    <row r="259" spans="1:6" x14ac:dyDescent="0.2">
      <c r="A259" s="49"/>
      <c r="B259" s="43"/>
      <c r="C259" s="42"/>
      <c r="D259" s="42"/>
      <c r="E259" s="42"/>
      <c r="F259" s="42"/>
    </row>
    <row r="260" spans="1:6" x14ac:dyDescent="0.2">
      <c r="A260" s="49"/>
      <c r="B260" s="43"/>
      <c r="C260" s="42"/>
      <c r="D260" s="42"/>
      <c r="E260" s="42"/>
      <c r="F260" s="42"/>
    </row>
    <row r="261" spans="1:6" x14ac:dyDescent="0.2">
      <c r="A261" s="48" t="s">
        <v>160</v>
      </c>
      <c r="B261" s="47" t="s">
        <v>161</v>
      </c>
      <c r="C261" s="42"/>
      <c r="D261" s="42"/>
      <c r="E261" s="42"/>
      <c r="F261" s="42"/>
    </row>
    <row r="262" spans="1:6" x14ac:dyDescent="0.2">
      <c r="A262" s="49"/>
      <c r="B262" s="43"/>
      <c r="C262" s="42"/>
      <c r="D262" s="42"/>
      <c r="E262" s="42"/>
      <c r="F262" s="42"/>
    </row>
    <row r="263" spans="1:6" ht="89.25" x14ac:dyDescent="0.2">
      <c r="A263" s="48" t="s">
        <v>162</v>
      </c>
      <c r="B263" s="47" t="s">
        <v>163</v>
      </c>
      <c r="C263" s="42"/>
      <c r="D263" s="42"/>
      <c r="E263" s="42"/>
      <c r="F263" s="42"/>
    </row>
    <row r="264" spans="1:6" x14ac:dyDescent="0.2">
      <c r="A264" s="49"/>
      <c r="B264" s="43"/>
      <c r="C264" s="46" t="s">
        <v>93</v>
      </c>
      <c r="D264" s="50">
        <v>51</v>
      </c>
      <c r="E264" s="50"/>
      <c r="F264" s="50"/>
    </row>
    <row r="265" spans="1:6" x14ac:dyDescent="0.2">
      <c r="A265" s="49"/>
      <c r="B265" s="43"/>
      <c r="C265" s="42"/>
      <c r="D265" s="42"/>
      <c r="E265" s="42"/>
      <c r="F265" s="42"/>
    </row>
    <row r="266" spans="1:6" x14ac:dyDescent="0.2">
      <c r="A266" s="49"/>
      <c r="B266" s="43"/>
      <c r="C266" s="42"/>
      <c r="D266" s="42"/>
      <c r="E266" s="42"/>
      <c r="F266" s="42"/>
    </row>
    <row r="267" spans="1:6" x14ac:dyDescent="0.2">
      <c r="A267" s="49"/>
      <c r="B267" s="43"/>
      <c r="C267" s="42"/>
      <c r="D267" s="42"/>
      <c r="E267" s="42"/>
      <c r="F267" s="42"/>
    </row>
    <row r="268" spans="1:6" ht="51" x14ac:dyDescent="0.2">
      <c r="A268" s="48" t="s">
        <v>164</v>
      </c>
      <c r="B268" s="47" t="s">
        <v>165</v>
      </c>
      <c r="C268" s="42"/>
      <c r="D268" s="42"/>
      <c r="E268" s="42"/>
      <c r="F268" s="42"/>
    </row>
    <row r="269" spans="1:6" x14ac:dyDescent="0.2">
      <c r="A269" s="49"/>
      <c r="B269" s="43"/>
      <c r="C269" s="46" t="s">
        <v>69</v>
      </c>
      <c r="D269" s="50">
        <v>5</v>
      </c>
      <c r="E269" s="50"/>
      <c r="F269" s="50"/>
    </row>
    <row r="270" spans="1:6" x14ac:dyDescent="0.2">
      <c r="A270" s="49"/>
      <c r="B270" s="43"/>
      <c r="C270" s="42"/>
      <c r="D270" s="42"/>
      <c r="E270" s="42"/>
      <c r="F270" s="42"/>
    </row>
    <row r="271" spans="1:6" x14ac:dyDescent="0.2">
      <c r="A271" s="49"/>
      <c r="B271" s="43"/>
      <c r="C271" s="42"/>
      <c r="D271" s="42"/>
      <c r="E271" s="42"/>
      <c r="F271" s="42"/>
    </row>
    <row r="272" spans="1:6" x14ac:dyDescent="0.2">
      <c r="A272" s="49"/>
      <c r="B272" s="43"/>
      <c r="C272" s="42"/>
      <c r="D272" s="42"/>
      <c r="E272" s="42"/>
      <c r="F272" s="42"/>
    </row>
    <row r="273" spans="1:6" ht="51" x14ac:dyDescent="0.2">
      <c r="A273" s="48" t="s">
        <v>109</v>
      </c>
      <c r="B273" s="47" t="s">
        <v>166</v>
      </c>
      <c r="C273" s="42"/>
      <c r="D273" s="42"/>
      <c r="E273" s="42"/>
      <c r="F273" s="42"/>
    </row>
    <row r="274" spans="1:6" x14ac:dyDescent="0.2">
      <c r="A274" s="49"/>
      <c r="B274" s="43"/>
      <c r="C274" s="46" t="s">
        <v>39</v>
      </c>
      <c r="D274" s="50">
        <v>6</v>
      </c>
      <c r="E274" s="50"/>
      <c r="F274" s="50"/>
    </row>
    <row r="275" spans="1:6" x14ac:dyDescent="0.2">
      <c r="A275" s="49"/>
      <c r="B275" s="43"/>
      <c r="C275" s="42"/>
      <c r="D275" s="42"/>
      <c r="E275" s="42"/>
      <c r="F275" s="42"/>
    </row>
    <row r="276" spans="1:6" x14ac:dyDescent="0.2">
      <c r="A276" s="49"/>
      <c r="B276" s="43"/>
      <c r="C276" s="42"/>
      <c r="D276" s="42"/>
      <c r="E276" s="42"/>
      <c r="F276" s="42"/>
    </row>
    <row r="277" spans="1:6" x14ac:dyDescent="0.2">
      <c r="A277" s="49"/>
      <c r="B277" s="43"/>
      <c r="C277" s="42"/>
      <c r="D277" s="42"/>
      <c r="E277" s="42"/>
      <c r="F277" s="42"/>
    </row>
    <row r="278" spans="1:6" ht="38.25" x14ac:dyDescent="0.2">
      <c r="A278" s="48" t="s">
        <v>167</v>
      </c>
      <c r="B278" s="47" t="s">
        <v>168</v>
      </c>
      <c r="C278" s="42"/>
      <c r="D278" s="42"/>
      <c r="E278" s="42"/>
      <c r="F278" s="42"/>
    </row>
    <row r="279" spans="1:6" x14ac:dyDescent="0.2">
      <c r="A279" s="49"/>
      <c r="B279" s="43"/>
      <c r="C279" s="46" t="s">
        <v>39</v>
      </c>
      <c r="D279" s="50">
        <v>165</v>
      </c>
      <c r="E279" s="50"/>
      <c r="F279" s="50"/>
    </row>
    <row r="280" spans="1:6" x14ac:dyDescent="0.2">
      <c r="A280" s="49"/>
      <c r="B280" s="43"/>
      <c r="C280" s="42"/>
      <c r="D280" s="42"/>
      <c r="E280" s="42"/>
      <c r="F280" s="42"/>
    </row>
    <row r="281" spans="1:6" x14ac:dyDescent="0.2">
      <c r="A281" s="49"/>
      <c r="B281" s="43"/>
      <c r="C281" s="42"/>
      <c r="D281" s="42"/>
      <c r="E281" s="42"/>
      <c r="F281" s="42"/>
    </row>
    <row r="282" spans="1:6" x14ac:dyDescent="0.2">
      <c r="A282" s="49"/>
      <c r="B282" s="43"/>
      <c r="C282" s="42"/>
      <c r="D282" s="42"/>
      <c r="E282" s="42"/>
      <c r="F282" s="42"/>
    </row>
    <row r="283" spans="1:6" ht="38.25" x14ac:dyDescent="0.2">
      <c r="A283" s="48" t="s">
        <v>169</v>
      </c>
      <c r="B283" s="47" t="s">
        <v>170</v>
      </c>
      <c r="C283" s="42"/>
      <c r="D283" s="42"/>
      <c r="E283" s="42"/>
      <c r="F283" s="42"/>
    </row>
    <row r="284" spans="1:6" x14ac:dyDescent="0.2">
      <c r="A284" s="49"/>
      <c r="B284" s="43"/>
      <c r="C284" s="46" t="s">
        <v>39</v>
      </c>
      <c r="D284" s="50">
        <v>165</v>
      </c>
      <c r="E284" s="50"/>
      <c r="F284" s="50"/>
    </row>
    <row r="285" spans="1:6" x14ac:dyDescent="0.2">
      <c r="A285" s="49"/>
      <c r="B285" s="43"/>
      <c r="C285" s="42"/>
      <c r="D285" s="42"/>
      <c r="E285" s="42"/>
      <c r="F285" s="42"/>
    </row>
    <row r="286" spans="1:6" x14ac:dyDescent="0.2">
      <c r="A286" s="49"/>
      <c r="B286" s="43"/>
      <c r="C286" s="42"/>
      <c r="D286" s="42"/>
      <c r="E286" s="42"/>
      <c r="F286" s="42"/>
    </row>
    <row r="287" spans="1:6" x14ac:dyDescent="0.2">
      <c r="A287" s="49"/>
      <c r="B287" s="43"/>
      <c r="C287" s="42"/>
      <c r="D287" s="42"/>
      <c r="E287" s="42"/>
      <c r="F287" s="42"/>
    </row>
    <row r="288" spans="1:6" ht="38.25" x14ac:dyDescent="0.2">
      <c r="A288" s="48" t="s">
        <v>171</v>
      </c>
      <c r="B288" s="47" t="s">
        <v>172</v>
      </c>
      <c r="C288" s="42"/>
      <c r="D288" s="42"/>
      <c r="E288" s="42"/>
      <c r="F288" s="42"/>
    </row>
    <row r="289" spans="1:6" x14ac:dyDescent="0.2">
      <c r="A289" s="49"/>
      <c r="B289" s="43"/>
      <c r="C289" s="46" t="s">
        <v>69</v>
      </c>
      <c r="D289" s="50">
        <v>155</v>
      </c>
      <c r="E289" s="50"/>
      <c r="F289" s="50"/>
    </row>
    <row r="290" spans="1:6" x14ac:dyDescent="0.2">
      <c r="A290" s="49"/>
      <c r="B290" s="43"/>
      <c r="C290" s="42"/>
      <c r="D290" s="42"/>
      <c r="E290" s="42"/>
      <c r="F290" s="42"/>
    </row>
    <row r="291" spans="1:6" x14ac:dyDescent="0.2">
      <c r="A291" s="49"/>
      <c r="B291" s="43"/>
      <c r="C291" s="42"/>
      <c r="D291" s="42"/>
      <c r="E291" s="42"/>
      <c r="F291" s="42"/>
    </row>
    <row r="292" spans="1:6" x14ac:dyDescent="0.2">
      <c r="A292" s="49"/>
      <c r="B292" s="43"/>
      <c r="C292" s="42"/>
      <c r="D292" s="42"/>
      <c r="E292" s="42"/>
      <c r="F292" s="42"/>
    </row>
    <row r="293" spans="1:6" ht="76.5" x14ac:dyDescent="0.2">
      <c r="A293" s="48" t="s">
        <v>173</v>
      </c>
      <c r="B293" s="47" t="s">
        <v>174</v>
      </c>
      <c r="C293" s="42"/>
      <c r="D293" s="42"/>
      <c r="E293" s="42"/>
      <c r="F293" s="42"/>
    </row>
    <row r="294" spans="1:6" x14ac:dyDescent="0.2">
      <c r="A294" s="49"/>
      <c r="B294" s="43"/>
      <c r="C294" s="46" t="s">
        <v>39</v>
      </c>
      <c r="D294" s="50">
        <v>300</v>
      </c>
      <c r="E294" s="50"/>
      <c r="F294" s="50"/>
    </row>
    <row r="295" spans="1:6" x14ac:dyDescent="0.2">
      <c r="A295" s="49"/>
      <c r="B295" s="43"/>
      <c r="C295" s="42"/>
      <c r="D295" s="42"/>
      <c r="E295" s="42"/>
      <c r="F295" s="42"/>
    </row>
    <row r="296" spans="1:6" x14ac:dyDescent="0.2">
      <c r="A296" s="49"/>
      <c r="B296" s="43"/>
      <c r="C296" s="42"/>
      <c r="D296" s="42"/>
      <c r="E296" s="42"/>
      <c r="F296" s="42"/>
    </row>
    <row r="297" spans="1:6" x14ac:dyDescent="0.2">
      <c r="A297" s="49"/>
      <c r="B297" s="43"/>
      <c r="C297" s="42"/>
      <c r="D297" s="42"/>
      <c r="E297" s="42"/>
      <c r="F297" s="42"/>
    </row>
    <row r="298" spans="1:6" ht="38.25" x14ac:dyDescent="0.2">
      <c r="A298" s="48" t="s">
        <v>175</v>
      </c>
      <c r="B298" s="47" t="s">
        <v>176</v>
      </c>
      <c r="C298" s="42"/>
      <c r="D298" s="42"/>
      <c r="E298" s="42"/>
      <c r="F298" s="42"/>
    </row>
    <row r="299" spans="1:6" x14ac:dyDescent="0.2">
      <c r="A299" s="49"/>
      <c r="B299" s="43"/>
      <c r="C299" s="46" t="s">
        <v>39</v>
      </c>
      <c r="D299" s="50">
        <v>120</v>
      </c>
      <c r="E299" s="50"/>
      <c r="F299" s="50"/>
    </row>
    <row r="300" spans="1:6" x14ac:dyDescent="0.2">
      <c r="A300" s="49"/>
      <c r="B300" s="43"/>
      <c r="C300" s="42"/>
      <c r="D300" s="42"/>
      <c r="E300" s="42"/>
      <c r="F300" s="42"/>
    </row>
    <row r="301" spans="1:6" x14ac:dyDescent="0.2">
      <c r="A301" s="49"/>
      <c r="B301" s="43"/>
      <c r="C301" s="42"/>
      <c r="D301" s="42"/>
      <c r="E301" s="42"/>
      <c r="F301" s="42"/>
    </row>
    <row r="302" spans="1:6" x14ac:dyDescent="0.2">
      <c r="A302" s="49"/>
      <c r="B302" s="43"/>
      <c r="C302" s="42"/>
      <c r="D302" s="42"/>
      <c r="E302" s="42"/>
      <c r="F302" s="42"/>
    </row>
    <row r="303" spans="1:6" ht="38.25" x14ac:dyDescent="0.2">
      <c r="A303" s="48" t="s">
        <v>177</v>
      </c>
      <c r="B303" s="47" t="s">
        <v>197</v>
      </c>
      <c r="C303" s="42"/>
      <c r="D303" s="42"/>
      <c r="E303" s="42"/>
      <c r="F303" s="42"/>
    </row>
    <row r="304" spans="1:6" x14ac:dyDescent="0.2">
      <c r="A304" s="42"/>
      <c r="B304" s="43"/>
      <c r="C304" s="46" t="s">
        <v>39</v>
      </c>
      <c r="D304" s="50">
        <v>300</v>
      </c>
      <c r="E304" s="50"/>
      <c r="F304" s="50"/>
    </row>
    <row r="305" spans="1:6" x14ac:dyDescent="0.2">
      <c r="A305" s="42"/>
      <c r="B305" s="43"/>
      <c r="C305" s="42"/>
      <c r="D305" s="42"/>
      <c r="E305" s="42"/>
      <c r="F305" s="42"/>
    </row>
    <row r="306" spans="1:6" x14ac:dyDescent="0.2">
      <c r="A306" s="42"/>
      <c r="B306" s="43"/>
      <c r="C306" s="42"/>
      <c r="D306" s="42"/>
      <c r="E306" s="42"/>
      <c r="F306" s="42"/>
    </row>
    <row r="307" spans="1:6" x14ac:dyDescent="0.2">
      <c r="A307" s="46" t="s">
        <v>160</v>
      </c>
      <c r="B307" s="47" t="s">
        <v>178</v>
      </c>
      <c r="C307" s="42"/>
      <c r="D307" s="42"/>
      <c r="E307" s="42"/>
      <c r="F307" s="50"/>
    </row>
    <row r="308" spans="1:6" x14ac:dyDescent="0.2">
      <c r="A308" s="42"/>
      <c r="B308" s="43"/>
      <c r="C308" s="42"/>
      <c r="D308" s="42"/>
      <c r="E308" s="42"/>
      <c r="F308" s="42"/>
    </row>
    <row r="309" spans="1:6" x14ac:dyDescent="0.2">
      <c r="A309" s="42"/>
      <c r="B309" s="43"/>
      <c r="C309" s="42"/>
      <c r="D309" s="42"/>
      <c r="E309" s="42"/>
      <c r="F309" s="42"/>
    </row>
    <row r="310" spans="1:6" x14ac:dyDescent="0.2">
      <c r="A310" s="42"/>
      <c r="B310" s="43"/>
      <c r="C310" s="42"/>
      <c r="D310" s="42"/>
      <c r="E310" s="42"/>
      <c r="F310" s="42"/>
    </row>
    <row r="311" spans="1:6" x14ac:dyDescent="0.2">
      <c r="A311" s="46" t="s">
        <v>179</v>
      </c>
      <c r="B311" s="47" t="s">
        <v>180</v>
      </c>
      <c r="C311" s="42"/>
      <c r="D311" s="42"/>
      <c r="E311" s="42"/>
      <c r="F311" s="42"/>
    </row>
    <row r="312" spans="1:6" x14ac:dyDescent="0.2">
      <c r="A312" s="42"/>
      <c r="B312" s="43"/>
      <c r="C312" s="42"/>
      <c r="D312" s="42"/>
      <c r="E312" s="42"/>
      <c r="F312" s="42"/>
    </row>
    <row r="313" spans="1:6" ht="38.25" x14ac:dyDescent="0.2">
      <c r="A313" s="46" t="s">
        <v>181</v>
      </c>
      <c r="B313" s="47" t="s">
        <v>185</v>
      </c>
      <c r="C313" s="42"/>
      <c r="D313" s="42"/>
      <c r="E313" s="42"/>
      <c r="F313" s="42"/>
    </row>
    <row r="314" spans="1:6" x14ac:dyDescent="0.2">
      <c r="A314" s="42"/>
      <c r="B314" s="43"/>
      <c r="C314" s="46" t="s">
        <v>55</v>
      </c>
      <c r="D314" s="50">
        <v>5</v>
      </c>
      <c r="E314" s="42"/>
      <c r="F314" s="50"/>
    </row>
    <row r="315" spans="1:6" x14ac:dyDescent="0.2">
      <c r="A315" s="42"/>
      <c r="B315" s="43"/>
      <c r="C315" s="42"/>
      <c r="D315" s="42"/>
      <c r="E315" s="42"/>
      <c r="F315" s="42"/>
    </row>
    <row r="316" spans="1:6" x14ac:dyDescent="0.2">
      <c r="A316" s="42"/>
      <c r="B316" s="43"/>
      <c r="C316" s="42"/>
      <c r="D316" s="42"/>
      <c r="E316" s="42"/>
      <c r="F316" s="42"/>
    </row>
    <row r="317" spans="1:6" x14ac:dyDescent="0.2">
      <c r="A317" s="46" t="s">
        <v>179</v>
      </c>
      <c r="B317" s="47" t="s">
        <v>182</v>
      </c>
      <c r="C317" s="42"/>
      <c r="D317" s="42"/>
      <c r="E317" s="42"/>
      <c r="F317" s="50"/>
    </row>
    <row r="318" spans="1:6" x14ac:dyDescent="0.2">
      <c r="A318" s="42"/>
      <c r="B318" s="43"/>
      <c r="C318" s="42"/>
      <c r="D318" s="42"/>
      <c r="E318" s="42"/>
      <c r="F318" s="42"/>
    </row>
    <row r="319" spans="1:6" x14ac:dyDescent="0.2">
      <c r="A319" s="42"/>
      <c r="B319" s="43"/>
      <c r="C319" s="42"/>
      <c r="D319" s="42"/>
      <c r="E319" s="42"/>
      <c r="F319" s="42"/>
    </row>
    <row r="320" spans="1:6" ht="38.25" x14ac:dyDescent="0.2">
      <c r="A320" s="46"/>
      <c r="B320" s="43" t="s">
        <v>192</v>
      </c>
      <c r="C320" s="42"/>
      <c r="D320" s="42"/>
      <c r="E320" s="42"/>
      <c r="F320" s="50"/>
    </row>
    <row r="321" spans="2:2" x14ac:dyDescent="0.2">
      <c r="B321" s="39"/>
    </row>
  </sheetData>
  <customSheetViews>
    <customSheetView guid="{F002B5DC-4738-4262-8597-1755D68C55DF}">
      <pageMargins left="0.75" right="0.75" top="1" bottom="1" header="0" footer="0"/>
      <headerFooter alignWithMargins="0"/>
    </customSheetView>
  </customSheetViews>
  <phoneticPr fontId="2" type="noConversion"/>
  <pageMargins left="0.75" right="0.75" top="1" bottom="1" header="0" footer="0"/>
  <pageSetup paperSize="9" orientation="portrait" r:id="rId1"/>
  <headerFooter alignWithMargins="0">
    <oddHeader>&amp;R&amp;P od &amp;N</oddHeader>
    <oddFooter>&amp;L&amp;9Datoteka: &amp;F&amp;R&amp;9
Datum:Maj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showZeros="0" view="pageLayout" topLeftCell="A57" zoomScaleNormal="140" zoomScaleSheetLayoutView="98" workbookViewId="0">
      <selection activeCell="E68" sqref="E68"/>
    </sheetView>
  </sheetViews>
  <sheetFormatPr defaultColWidth="9.140625" defaultRowHeight="12" x14ac:dyDescent="0.2"/>
  <cols>
    <col min="1" max="1" width="4.42578125" style="12" customWidth="1"/>
    <col min="2" max="2" width="43.28515625" style="8" customWidth="1"/>
    <col min="3" max="3" width="7.140625" style="4" customWidth="1"/>
    <col min="4" max="4" width="8.42578125" style="5" customWidth="1"/>
    <col min="5" max="5" width="11.28515625" style="4" customWidth="1"/>
    <col min="6" max="6" width="13.28515625" style="4" customWidth="1"/>
    <col min="7" max="16384" width="9.140625" style="6"/>
  </cols>
  <sheetData>
    <row r="1" spans="1:6" s="14" customFormat="1" x14ac:dyDescent="0.2">
      <c r="A1" s="22" t="s">
        <v>0</v>
      </c>
      <c r="B1" s="36" t="s">
        <v>1</v>
      </c>
      <c r="C1" s="24" t="s">
        <v>2</v>
      </c>
      <c r="D1" s="24" t="s">
        <v>3</v>
      </c>
      <c r="E1" s="24" t="s">
        <v>4</v>
      </c>
      <c r="F1" s="24" t="s">
        <v>7</v>
      </c>
    </row>
    <row r="2" spans="1:6" s="15" customFormat="1" ht="12.75" thickBot="1" x14ac:dyDescent="0.25">
      <c r="A2" s="22"/>
      <c r="B2" s="37" t="s">
        <v>23</v>
      </c>
      <c r="C2" s="24"/>
      <c r="D2" s="26"/>
      <c r="E2" s="26" t="s">
        <v>6</v>
      </c>
      <c r="F2" s="26" t="s">
        <v>6</v>
      </c>
    </row>
    <row r="3" spans="1:6" x14ac:dyDescent="0.2">
      <c r="A3" s="22"/>
      <c r="B3" s="23"/>
      <c r="C3" s="24"/>
      <c r="D3" s="25"/>
      <c r="E3" s="26"/>
      <c r="F3" s="26"/>
    </row>
    <row r="4" spans="1:6" x14ac:dyDescent="0.2">
      <c r="A4" s="27" t="s">
        <v>186</v>
      </c>
      <c r="B4" s="28" t="s">
        <v>187</v>
      </c>
      <c r="C4" s="26"/>
      <c r="D4" s="25"/>
      <c r="E4" s="64"/>
      <c r="F4" s="26"/>
    </row>
    <row r="5" spans="1:6" x14ac:dyDescent="0.2">
      <c r="A5" s="22"/>
      <c r="B5" s="29"/>
      <c r="C5" s="26"/>
      <c r="D5" s="25"/>
      <c r="E5" s="64"/>
      <c r="F5" s="26"/>
    </row>
    <row r="6" spans="1:6" ht="36" x14ac:dyDescent="0.2">
      <c r="A6" s="22">
        <v>1</v>
      </c>
      <c r="B6" s="30" t="s">
        <v>47</v>
      </c>
      <c r="C6" s="31" t="s">
        <v>9</v>
      </c>
      <c r="D6" s="26">
        <v>1</v>
      </c>
      <c r="E6" s="65"/>
      <c r="F6" s="66">
        <f>D6*E6</f>
        <v>0</v>
      </c>
    </row>
    <row r="7" spans="1:6" x14ac:dyDescent="0.2">
      <c r="A7" s="22"/>
      <c r="B7" s="30"/>
      <c r="C7" s="32"/>
      <c r="D7" s="25"/>
      <c r="E7" s="65"/>
      <c r="F7" s="66"/>
    </row>
    <row r="8" spans="1:6" s="11" customFormat="1" x14ac:dyDescent="0.2">
      <c r="A8" s="22">
        <v>2</v>
      </c>
      <c r="B8" s="34" t="s">
        <v>48</v>
      </c>
      <c r="C8" s="31"/>
      <c r="D8" s="25"/>
      <c r="E8" s="65"/>
      <c r="F8" s="66"/>
    </row>
    <row r="9" spans="1:6" s="11" customFormat="1" ht="36" x14ac:dyDescent="0.2">
      <c r="A9" s="22"/>
      <c r="B9" s="34" t="s">
        <v>49</v>
      </c>
      <c r="C9" s="31" t="s">
        <v>9</v>
      </c>
      <c r="D9" s="25">
        <v>1</v>
      </c>
      <c r="E9" s="65"/>
      <c r="F9" s="66">
        <f>D9*E9</f>
        <v>0</v>
      </c>
    </row>
    <row r="10" spans="1:6" s="11" customFormat="1" ht="48" x14ac:dyDescent="0.2">
      <c r="A10" s="22"/>
      <c r="B10" s="34" t="s">
        <v>195</v>
      </c>
      <c r="C10" s="31" t="s">
        <v>9</v>
      </c>
      <c r="D10" s="25">
        <v>1</v>
      </c>
      <c r="E10" s="65"/>
      <c r="F10" s="66">
        <f>D10*E10</f>
        <v>0</v>
      </c>
    </row>
    <row r="11" spans="1:6" s="11" customFormat="1" x14ac:dyDescent="0.2">
      <c r="A11" s="22"/>
      <c r="B11" s="30"/>
      <c r="C11" s="32"/>
      <c r="D11" s="25"/>
      <c r="E11" s="65"/>
      <c r="F11" s="66"/>
    </row>
    <row r="12" spans="1:6" x14ac:dyDescent="0.2">
      <c r="A12" s="22">
        <v>3</v>
      </c>
      <c r="B12" s="33" t="s">
        <v>10</v>
      </c>
      <c r="C12" s="33"/>
      <c r="D12" s="33"/>
      <c r="E12" s="33"/>
      <c r="F12" s="33"/>
    </row>
    <row r="13" spans="1:6" ht="106.15" customHeight="1" x14ac:dyDescent="0.2">
      <c r="A13" s="22"/>
      <c r="B13" s="34" t="s">
        <v>24</v>
      </c>
      <c r="C13" s="32" t="s">
        <v>11</v>
      </c>
      <c r="D13" s="25">
        <v>50</v>
      </c>
      <c r="E13" s="65"/>
      <c r="F13" s="66">
        <f>E13*D13</f>
        <v>0</v>
      </c>
    </row>
    <row r="14" spans="1:6" ht="118.15" customHeight="1" x14ac:dyDescent="0.2">
      <c r="A14" s="22"/>
      <c r="B14" s="34" t="s">
        <v>35</v>
      </c>
      <c r="C14" s="32" t="s">
        <v>11</v>
      </c>
      <c r="D14" s="25">
        <v>140</v>
      </c>
      <c r="E14" s="65"/>
      <c r="F14" s="66">
        <f>E14*D14</f>
        <v>0</v>
      </c>
    </row>
    <row r="15" spans="1:6" x14ac:dyDescent="0.2">
      <c r="A15" s="22"/>
      <c r="B15" s="30"/>
      <c r="C15" s="32"/>
      <c r="D15" s="25"/>
      <c r="E15" s="65"/>
      <c r="F15" s="66"/>
    </row>
    <row r="16" spans="1:6" x14ac:dyDescent="0.2">
      <c r="A16" s="22">
        <v>4</v>
      </c>
      <c r="B16" s="33" t="s">
        <v>12</v>
      </c>
      <c r="C16" s="33"/>
      <c r="D16" s="33"/>
      <c r="E16" s="33"/>
      <c r="F16" s="33"/>
    </row>
    <row r="17" spans="1:6" ht="106.9" customHeight="1" x14ac:dyDescent="0.2">
      <c r="A17" s="22"/>
      <c r="B17" s="34" t="s">
        <v>28</v>
      </c>
      <c r="C17" s="32" t="s">
        <v>11</v>
      </c>
      <c r="D17" s="25">
        <v>25</v>
      </c>
      <c r="E17" s="65"/>
      <c r="F17" s="66">
        <f>E17*D17</f>
        <v>0</v>
      </c>
    </row>
    <row r="18" spans="1:6" ht="116.45" customHeight="1" x14ac:dyDescent="0.2">
      <c r="A18" s="22"/>
      <c r="B18" s="34" t="s">
        <v>34</v>
      </c>
      <c r="C18" s="32" t="s">
        <v>11</v>
      </c>
      <c r="D18" s="25">
        <v>95</v>
      </c>
      <c r="E18" s="65"/>
      <c r="F18" s="66">
        <f>E18*D18</f>
        <v>0</v>
      </c>
    </row>
    <row r="19" spans="1:6" ht="116.45" customHeight="1" x14ac:dyDescent="0.2">
      <c r="A19" s="22"/>
      <c r="B19" s="34" t="s">
        <v>46</v>
      </c>
      <c r="C19" s="32" t="s">
        <v>11</v>
      </c>
      <c r="D19" s="25">
        <v>20</v>
      </c>
      <c r="E19" s="65"/>
      <c r="F19" s="66">
        <f>E19*D19</f>
        <v>0</v>
      </c>
    </row>
    <row r="20" spans="1:6" x14ac:dyDescent="0.2">
      <c r="A20" s="22"/>
      <c r="B20" s="34"/>
      <c r="C20" s="32"/>
      <c r="D20" s="25"/>
      <c r="E20" s="65"/>
      <c r="F20" s="66"/>
    </row>
    <row r="21" spans="1:6" x14ac:dyDescent="0.2">
      <c r="A21" s="22">
        <v>5</v>
      </c>
      <c r="B21" s="33" t="s">
        <v>18</v>
      </c>
      <c r="C21" s="33"/>
      <c r="D21" s="33"/>
      <c r="E21" s="33"/>
      <c r="F21" s="33"/>
    </row>
    <row r="22" spans="1:6" ht="117" customHeight="1" x14ac:dyDescent="0.2">
      <c r="A22" s="22"/>
      <c r="B22" s="34" t="s">
        <v>33</v>
      </c>
      <c r="C22" s="32" t="s">
        <v>11</v>
      </c>
      <c r="D22" s="25">
        <v>25</v>
      </c>
      <c r="E22" s="65"/>
      <c r="F22" s="66">
        <f>E22*D22</f>
        <v>0</v>
      </c>
    </row>
    <row r="23" spans="1:6" x14ac:dyDescent="0.2">
      <c r="A23" s="22"/>
      <c r="B23" s="34"/>
      <c r="C23" s="32"/>
      <c r="D23" s="25"/>
      <c r="E23" s="65"/>
      <c r="F23" s="66"/>
    </row>
    <row r="24" spans="1:6" x14ac:dyDescent="0.2">
      <c r="A24" s="22">
        <v>6</v>
      </c>
      <c r="B24" s="33" t="s">
        <v>14</v>
      </c>
      <c r="C24" s="33"/>
      <c r="D24" s="33"/>
      <c r="E24" s="33"/>
      <c r="F24" s="33"/>
    </row>
    <row r="25" spans="1:6" ht="106.15" customHeight="1" x14ac:dyDescent="0.2">
      <c r="A25" s="22"/>
      <c r="B25" s="34" t="s">
        <v>25</v>
      </c>
      <c r="C25" s="32" t="s">
        <v>11</v>
      </c>
      <c r="D25" s="25">
        <v>28</v>
      </c>
      <c r="E25" s="65"/>
      <c r="F25" s="66">
        <f>E25*D25</f>
        <v>0</v>
      </c>
    </row>
    <row r="26" spans="1:6" x14ac:dyDescent="0.2">
      <c r="A26" s="22"/>
      <c r="B26" s="34"/>
      <c r="C26" s="32"/>
      <c r="D26" s="25"/>
      <c r="E26" s="65"/>
      <c r="F26" s="66"/>
    </row>
    <row r="27" spans="1:6" x14ac:dyDescent="0.2">
      <c r="A27" s="22"/>
      <c r="B27" s="34"/>
      <c r="C27" s="32"/>
      <c r="D27" s="25"/>
      <c r="E27" s="65"/>
      <c r="F27" s="66"/>
    </row>
    <row r="28" spans="1:6" x14ac:dyDescent="0.2">
      <c r="A28" s="22">
        <v>7</v>
      </c>
      <c r="B28" s="35" t="s">
        <v>13</v>
      </c>
      <c r="C28" s="33"/>
      <c r="D28" s="33"/>
      <c r="E28" s="33"/>
      <c r="F28" s="33"/>
    </row>
    <row r="29" spans="1:6" ht="108" customHeight="1" x14ac:dyDescent="0.2">
      <c r="A29" s="22"/>
      <c r="B29" s="34" t="s">
        <v>32</v>
      </c>
      <c r="C29" s="32" t="s">
        <v>11</v>
      </c>
      <c r="D29" s="25">
        <v>41</v>
      </c>
      <c r="E29" s="65"/>
      <c r="F29" s="66">
        <f>E29*D29</f>
        <v>0</v>
      </c>
    </row>
    <row r="30" spans="1:6" x14ac:dyDescent="0.2">
      <c r="A30" s="22"/>
      <c r="B30" s="30"/>
      <c r="C30" s="32"/>
      <c r="D30" s="25"/>
      <c r="E30" s="65"/>
      <c r="F30" s="66"/>
    </row>
    <row r="31" spans="1:6" x14ac:dyDescent="0.2">
      <c r="A31" s="22">
        <v>8</v>
      </c>
      <c r="B31" s="33" t="s">
        <v>15</v>
      </c>
      <c r="C31" s="33"/>
      <c r="D31" s="33"/>
      <c r="E31" s="33"/>
      <c r="F31" s="33"/>
    </row>
    <row r="32" spans="1:6" ht="106.9" customHeight="1" x14ac:dyDescent="0.2">
      <c r="A32" s="22"/>
      <c r="B32" s="34" t="s">
        <v>26</v>
      </c>
      <c r="C32" s="32" t="s">
        <v>11</v>
      </c>
      <c r="D32" s="25">
        <v>35</v>
      </c>
      <c r="E32" s="65"/>
      <c r="F32" s="66">
        <f>E32*D32</f>
        <v>0</v>
      </c>
    </row>
    <row r="33" spans="1:6" x14ac:dyDescent="0.2">
      <c r="A33" s="22"/>
      <c r="B33" s="34"/>
      <c r="C33" s="32"/>
      <c r="D33" s="25"/>
      <c r="E33" s="65"/>
      <c r="F33" s="66"/>
    </row>
    <row r="34" spans="1:6" x14ac:dyDescent="0.2">
      <c r="A34" s="22">
        <v>9</v>
      </c>
      <c r="B34" s="33"/>
      <c r="C34" s="32"/>
      <c r="D34" s="25"/>
      <c r="E34" s="65"/>
      <c r="F34" s="66"/>
    </row>
    <row r="35" spans="1:6" ht="120" customHeight="1" x14ac:dyDescent="0.2">
      <c r="A35" s="22"/>
      <c r="B35" s="34" t="s">
        <v>30</v>
      </c>
      <c r="C35" s="32" t="s">
        <v>11</v>
      </c>
      <c r="D35" s="25">
        <v>60</v>
      </c>
      <c r="E35" s="65"/>
      <c r="F35" s="66">
        <f>E35*D35</f>
        <v>0</v>
      </c>
    </row>
    <row r="36" spans="1:6" x14ac:dyDescent="0.2">
      <c r="A36" s="22"/>
      <c r="B36" s="33"/>
      <c r="C36" s="33"/>
      <c r="D36" s="33"/>
      <c r="E36" s="33"/>
      <c r="F36" s="33"/>
    </row>
    <row r="37" spans="1:6" x14ac:dyDescent="0.2">
      <c r="A37" s="22">
        <v>10</v>
      </c>
      <c r="B37" s="33" t="s">
        <v>16</v>
      </c>
      <c r="C37" s="33"/>
      <c r="D37" s="33"/>
      <c r="E37" s="33"/>
      <c r="F37" s="33"/>
    </row>
    <row r="38" spans="1:6" ht="106.9" customHeight="1" x14ac:dyDescent="0.2">
      <c r="A38" s="22"/>
      <c r="B38" s="34" t="s">
        <v>27</v>
      </c>
      <c r="C38" s="32" t="s">
        <v>11</v>
      </c>
      <c r="D38" s="25">
        <v>20</v>
      </c>
      <c r="E38" s="65"/>
      <c r="F38" s="66">
        <f>E38*D38</f>
        <v>0</v>
      </c>
    </row>
    <row r="39" spans="1:6" ht="117" customHeight="1" x14ac:dyDescent="0.2">
      <c r="A39" s="22"/>
      <c r="B39" s="34" t="s">
        <v>31</v>
      </c>
      <c r="C39" s="32" t="s">
        <v>11</v>
      </c>
      <c r="D39" s="25">
        <v>55</v>
      </c>
      <c r="E39" s="65"/>
      <c r="F39" s="66">
        <f>E39*D39</f>
        <v>0</v>
      </c>
    </row>
    <row r="40" spans="1:6" x14ac:dyDescent="0.2">
      <c r="A40" s="22"/>
      <c r="B40" s="34"/>
      <c r="C40" s="32"/>
      <c r="D40" s="25"/>
      <c r="E40" s="65"/>
      <c r="F40" s="66"/>
    </row>
    <row r="41" spans="1:6" x14ac:dyDescent="0.2">
      <c r="A41" s="22">
        <v>11</v>
      </c>
      <c r="B41" s="33" t="s">
        <v>19</v>
      </c>
      <c r="C41" s="33"/>
      <c r="D41" s="33"/>
      <c r="E41" s="33"/>
      <c r="F41" s="33"/>
    </row>
    <row r="42" spans="1:6" ht="103.9" customHeight="1" x14ac:dyDescent="0.2">
      <c r="A42" s="22"/>
      <c r="B42" s="34" t="s">
        <v>29</v>
      </c>
      <c r="C42" s="32" t="s">
        <v>11</v>
      </c>
      <c r="D42" s="25">
        <v>20</v>
      </c>
      <c r="E42" s="65"/>
      <c r="F42" s="66">
        <f>E42*D42</f>
        <v>0</v>
      </c>
    </row>
    <row r="43" spans="1:6" ht="10.9" customHeight="1" x14ac:dyDescent="0.2">
      <c r="A43" s="22"/>
      <c r="B43" s="34"/>
      <c r="C43" s="32"/>
      <c r="D43" s="25"/>
      <c r="E43" s="65"/>
      <c r="F43" s="66"/>
    </row>
    <row r="44" spans="1:6" ht="10.9" customHeight="1" x14ac:dyDescent="0.2">
      <c r="A44" s="22">
        <v>12</v>
      </c>
      <c r="B44" s="33" t="s">
        <v>45</v>
      </c>
      <c r="C44" s="32"/>
      <c r="D44" s="25"/>
      <c r="E44" s="65"/>
      <c r="F44" s="66"/>
    </row>
    <row r="45" spans="1:6" ht="96" x14ac:dyDescent="0.2">
      <c r="A45" s="22"/>
      <c r="B45" s="34" t="s">
        <v>44</v>
      </c>
      <c r="C45" s="32" t="s">
        <v>11</v>
      </c>
      <c r="D45" s="25">
        <v>3</v>
      </c>
      <c r="E45" s="65"/>
      <c r="F45" s="66">
        <f>E45*D45</f>
        <v>0</v>
      </c>
    </row>
    <row r="46" spans="1:6" x14ac:dyDescent="0.2">
      <c r="A46" s="22"/>
      <c r="B46" s="34"/>
      <c r="C46" s="32"/>
      <c r="D46" s="25"/>
      <c r="E46" s="65"/>
      <c r="F46" s="66"/>
    </row>
    <row r="47" spans="1:6" ht="60" x14ac:dyDescent="0.2">
      <c r="A47" s="22">
        <v>13</v>
      </c>
      <c r="B47" s="34" t="s">
        <v>50</v>
      </c>
      <c r="C47" s="32" t="s">
        <v>9</v>
      </c>
      <c r="D47" s="25">
        <v>3</v>
      </c>
      <c r="E47" s="65"/>
      <c r="F47" s="66">
        <f>E47*D47</f>
        <v>0</v>
      </c>
    </row>
    <row r="48" spans="1:6" x14ac:dyDescent="0.2">
      <c r="A48" s="22"/>
      <c r="B48" s="34"/>
      <c r="C48" s="32"/>
      <c r="D48" s="25"/>
      <c r="E48" s="65"/>
      <c r="F48" s="66"/>
    </row>
    <row r="49" spans="1:6" x14ac:dyDescent="0.2">
      <c r="A49" s="22">
        <v>14</v>
      </c>
      <c r="B49" s="30" t="s">
        <v>36</v>
      </c>
      <c r="C49" s="31"/>
      <c r="D49" s="26"/>
      <c r="E49" s="65"/>
      <c r="F49" s="66">
        <f>D49*E49</f>
        <v>0</v>
      </c>
    </row>
    <row r="50" spans="1:6" ht="24" x14ac:dyDescent="0.2">
      <c r="A50" s="22"/>
      <c r="B50" s="34" t="s">
        <v>37</v>
      </c>
      <c r="C50" s="31" t="s">
        <v>11</v>
      </c>
      <c r="D50" s="26">
        <v>400</v>
      </c>
      <c r="E50" s="65"/>
      <c r="F50" s="66">
        <f>D50*E50</f>
        <v>0</v>
      </c>
    </row>
    <row r="51" spans="1:6" ht="24" x14ac:dyDescent="0.2">
      <c r="A51" s="22"/>
      <c r="B51" s="34" t="s">
        <v>38</v>
      </c>
      <c r="C51" s="31" t="s">
        <v>39</v>
      </c>
      <c r="D51" s="26">
        <v>990</v>
      </c>
      <c r="E51" s="65"/>
      <c r="F51" s="66">
        <f>D51*E51</f>
        <v>0</v>
      </c>
    </row>
    <row r="52" spans="1:6" ht="72" x14ac:dyDescent="0.2">
      <c r="A52" s="22"/>
      <c r="B52" s="34" t="s">
        <v>198</v>
      </c>
      <c r="C52" s="31" t="s">
        <v>39</v>
      </c>
      <c r="D52" s="26">
        <v>990</v>
      </c>
      <c r="E52" s="65"/>
      <c r="F52" s="66">
        <f>D52*E52</f>
        <v>0</v>
      </c>
    </row>
    <row r="53" spans="1:6" x14ac:dyDescent="0.2">
      <c r="A53" s="22"/>
      <c r="B53" s="30"/>
      <c r="C53" s="32"/>
      <c r="D53" s="25"/>
      <c r="E53" s="65"/>
      <c r="F53" s="66"/>
    </row>
    <row r="54" spans="1:6" ht="72" x14ac:dyDescent="0.2">
      <c r="A54" s="22">
        <v>15</v>
      </c>
      <c r="B54" s="34" t="s">
        <v>51</v>
      </c>
      <c r="C54" s="31" t="s">
        <v>11</v>
      </c>
      <c r="D54" s="25">
        <v>40</v>
      </c>
      <c r="E54" s="65"/>
      <c r="F54" s="66">
        <f>D54*E54</f>
        <v>0</v>
      </c>
    </row>
    <row r="55" spans="1:6" x14ac:dyDescent="0.2">
      <c r="A55" s="22"/>
      <c r="B55" s="34"/>
      <c r="C55" s="32"/>
      <c r="D55" s="25"/>
      <c r="E55" s="65"/>
      <c r="F55" s="66"/>
    </row>
    <row r="56" spans="1:6" ht="60" x14ac:dyDescent="0.2">
      <c r="A56" s="22">
        <v>16</v>
      </c>
      <c r="B56" s="34" t="s">
        <v>52</v>
      </c>
      <c r="C56" s="32" t="s">
        <v>9</v>
      </c>
      <c r="D56" s="25">
        <v>1</v>
      </c>
      <c r="E56" s="65"/>
      <c r="F56" s="66">
        <f>E56*D56</f>
        <v>0</v>
      </c>
    </row>
    <row r="57" spans="1:6" x14ac:dyDescent="0.2">
      <c r="A57" s="22"/>
      <c r="B57" s="34"/>
      <c r="C57" s="32"/>
      <c r="D57" s="25"/>
      <c r="E57" s="65"/>
      <c r="F57" s="66"/>
    </row>
    <row r="58" spans="1:6" ht="36" x14ac:dyDescent="0.2">
      <c r="A58" s="22">
        <v>17</v>
      </c>
      <c r="B58" s="34" t="s">
        <v>53</v>
      </c>
      <c r="C58" s="32" t="s">
        <v>9</v>
      </c>
      <c r="D58" s="25">
        <v>1</v>
      </c>
      <c r="E58" s="65"/>
      <c r="F58" s="66">
        <f>E58*D58</f>
        <v>0</v>
      </c>
    </row>
    <row r="59" spans="1:6" x14ac:dyDescent="0.2">
      <c r="A59" s="22"/>
      <c r="B59" s="34"/>
      <c r="C59" s="32"/>
      <c r="D59" s="25"/>
      <c r="E59" s="65"/>
      <c r="F59" s="66"/>
    </row>
    <row r="60" spans="1:6" ht="48" x14ac:dyDescent="0.2">
      <c r="A60" s="22">
        <v>18</v>
      </c>
      <c r="B60" s="34" t="s">
        <v>196</v>
      </c>
      <c r="C60" s="32" t="s">
        <v>11</v>
      </c>
      <c r="D60" s="25">
        <v>200</v>
      </c>
      <c r="E60" s="65"/>
      <c r="F60" s="66">
        <f>E60*D60</f>
        <v>0</v>
      </c>
    </row>
    <row r="61" spans="1:6" x14ac:dyDescent="0.2">
      <c r="A61" s="22"/>
      <c r="B61" s="34"/>
      <c r="C61" s="32"/>
      <c r="D61" s="25"/>
      <c r="E61" s="65"/>
      <c r="F61" s="66"/>
    </row>
    <row r="62" spans="1:6" ht="48" x14ac:dyDescent="0.2">
      <c r="A62" s="22">
        <v>19</v>
      </c>
      <c r="B62" s="34" t="s">
        <v>21</v>
      </c>
      <c r="C62" s="32" t="s">
        <v>11</v>
      </c>
      <c r="D62" s="25">
        <v>20</v>
      </c>
      <c r="E62" s="65"/>
      <c r="F62" s="66">
        <f>E62*D62</f>
        <v>0</v>
      </c>
    </row>
    <row r="63" spans="1:6" x14ac:dyDescent="0.2">
      <c r="A63" s="22"/>
      <c r="B63" s="34"/>
      <c r="C63" s="32"/>
      <c r="D63" s="25"/>
      <c r="E63" s="65"/>
      <c r="F63" s="66"/>
    </row>
    <row r="64" spans="1:6" ht="48" x14ac:dyDescent="0.2">
      <c r="A64" s="22">
        <v>20</v>
      </c>
      <c r="B64" s="34" t="s">
        <v>54</v>
      </c>
      <c r="C64" s="32" t="s">
        <v>9</v>
      </c>
      <c r="D64" s="25">
        <v>1</v>
      </c>
      <c r="E64" s="65"/>
      <c r="F64" s="66">
        <f>E64*D64</f>
        <v>0</v>
      </c>
    </row>
    <row r="65" spans="1:6" x14ac:dyDescent="0.2">
      <c r="A65" s="22"/>
      <c r="B65" s="34"/>
      <c r="C65" s="32"/>
      <c r="D65" s="25"/>
      <c r="E65" s="65"/>
      <c r="F65" s="66"/>
    </row>
    <row r="66" spans="1:6" ht="36" x14ac:dyDescent="0.2">
      <c r="A66" s="22">
        <v>21</v>
      </c>
      <c r="B66" s="34" t="s">
        <v>40</v>
      </c>
      <c r="C66" s="32"/>
      <c r="D66" s="25"/>
      <c r="E66" s="65"/>
      <c r="F66" s="66">
        <f>E66*D66</f>
        <v>0</v>
      </c>
    </row>
    <row r="67" spans="1:6" x14ac:dyDescent="0.2">
      <c r="A67" s="22"/>
      <c r="B67" s="34" t="s">
        <v>41</v>
      </c>
      <c r="C67" s="32" t="s">
        <v>5</v>
      </c>
      <c r="D67" s="25">
        <v>150</v>
      </c>
      <c r="E67" s="65"/>
      <c r="F67" s="66">
        <f>E67*D67</f>
        <v>0</v>
      </c>
    </row>
    <row r="68" spans="1:6" x14ac:dyDescent="0.2">
      <c r="A68" s="22"/>
      <c r="B68" s="34" t="s">
        <v>42</v>
      </c>
      <c r="C68" s="32" t="s">
        <v>43</v>
      </c>
      <c r="D68" s="25">
        <v>50</v>
      </c>
      <c r="E68" s="65"/>
      <c r="F68" s="66">
        <f>E68*D68</f>
        <v>0</v>
      </c>
    </row>
    <row r="69" spans="1:6" x14ac:dyDescent="0.2">
      <c r="A69" s="22"/>
      <c r="B69" s="34"/>
      <c r="C69" s="32"/>
      <c r="D69" s="25"/>
      <c r="E69" s="65"/>
      <c r="F69" s="66"/>
    </row>
    <row r="70" spans="1:6" ht="24" x14ac:dyDescent="0.2">
      <c r="A70" s="22">
        <v>22</v>
      </c>
      <c r="B70" s="34" t="s">
        <v>22</v>
      </c>
      <c r="C70" s="32" t="s">
        <v>55</v>
      </c>
      <c r="D70" s="25">
        <v>10</v>
      </c>
      <c r="E70" s="67" t="s">
        <v>20</v>
      </c>
      <c r="F70" s="66">
        <f>SUM(F6:F69)*0.1</f>
        <v>0</v>
      </c>
    </row>
    <row r="71" spans="1:6" x14ac:dyDescent="0.2">
      <c r="A71" s="22"/>
      <c r="B71" s="34"/>
      <c r="C71" s="32"/>
      <c r="D71" s="25"/>
      <c r="E71" s="65"/>
      <c r="F71" s="66"/>
    </row>
    <row r="72" spans="1:6" x14ac:dyDescent="0.2">
      <c r="A72" s="22"/>
      <c r="B72" s="30" t="s">
        <v>17</v>
      </c>
      <c r="C72" s="32"/>
      <c r="D72" s="25"/>
      <c r="E72" s="65"/>
      <c r="F72" s="66">
        <f>SUM(F6:F71)</f>
        <v>0</v>
      </c>
    </row>
    <row r="73" spans="1:6" x14ac:dyDescent="0.2">
      <c r="A73" s="1"/>
      <c r="B73" s="9"/>
      <c r="C73" s="10"/>
      <c r="E73" s="20"/>
      <c r="F73" s="19"/>
    </row>
    <row r="74" spans="1:6" x14ac:dyDescent="0.2">
      <c r="A74" s="1"/>
      <c r="B74" s="9"/>
      <c r="C74" s="6"/>
      <c r="D74" s="6"/>
      <c r="E74" s="6"/>
      <c r="F74" s="6"/>
    </row>
    <row r="75" spans="1:6" x14ac:dyDescent="0.2">
      <c r="A75" s="1"/>
      <c r="B75" s="21"/>
      <c r="C75" s="10"/>
      <c r="E75" s="20"/>
      <c r="F75" s="19"/>
    </row>
    <row r="76" spans="1:6" x14ac:dyDescent="0.2">
      <c r="A76" s="1"/>
      <c r="B76" s="9"/>
      <c r="C76" s="10"/>
      <c r="E76" s="20"/>
      <c r="F76" s="19"/>
    </row>
    <row r="77" spans="1:6" s="17" customFormat="1" x14ac:dyDescent="0.2">
      <c r="A77" s="7"/>
      <c r="B77" s="2"/>
      <c r="C77" s="3"/>
      <c r="D77" s="16"/>
      <c r="F77" s="19"/>
    </row>
    <row r="78" spans="1:6" x14ac:dyDescent="0.2">
      <c r="A78" s="1"/>
      <c r="B78" s="2"/>
      <c r="C78" s="3"/>
      <c r="E78" s="18"/>
      <c r="F78" s="19"/>
    </row>
    <row r="79" spans="1:6" x14ac:dyDescent="0.2">
      <c r="A79" s="13"/>
      <c r="B79" s="6"/>
      <c r="C79" s="5"/>
      <c r="E79" s="5"/>
      <c r="F79" s="5"/>
    </row>
    <row r="80" spans="1:6" x14ac:dyDescent="0.2">
      <c r="A80" s="13"/>
      <c r="B80" s="6"/>
      <c r="C80" s="5"/>
      <c r="E80" s="5"/>
      <c r="F80" s="5"/>
    </row>
    <row r="81" spans="1:6" x14ac:dyDescent="0.2">
      <c r="A81" s="13"/>
      <c r="B81" s="6"/>
      <c r="C81" s="5"/>
      <c r="E81" s="5"/>
      <c r="F81" s="5"/>
    </row>
  </sheetData>
  <sheetProtection selectLockedCells="1"/>
  <customSheetViews>
    <customSheetView guid="{F002B5DC-4738-4262-8597-1755D68C55DF}" scale="98" showPageBreaks="1" printArea="1" hiddenRows="1" hiddenColumns="1" view="pageBreakPreview">
      <selection activeCell="K8" sqref="K8"/>
      <rowBreaks count="1" manualBreakCount="1">
        <brk id="179" max="7" man="1"/>
      </rowBreaks>
      <pageMargins left="0.86614173228346458" right="0.39370078740157483" top="0.98425196850393704" bottom="0.98425196850393704" header="0" footer="0"/>
      <pageSetup paperSize="9" fitToWidth="0" fitToHeight="0" orientation="portrait" useFirstPageNumber="1" r:id="rId1"/>
      <headerFooter alignWithMargins="0">
        <oddHeader>&amp;LPonudbeni predračun&amp;R&amp;P od &amp;N</oddHeader>
        <oddFooter>&amp;L&amp;"Times New Roman,Navadno"&amp;9Datoteka: &amp;F
Načrt: 6X/02&amp;R&amp;"Times New Roman,Navadno"&amp;9Id. oznaka: 6E2031
Datum:januar 2014</oddFooter>
      </headerFooter>
    </customSheetView>
  </customSheetViews>
  <phoneticPr fontId="2" type="noConversion"/>
  <pageMargins left="0.86614173228346458" right="0.39370078740157483" top="0.98425196850393704" bottom="0.98425196850393704" header="0" footer="0"/>
  <pageSetup paperSize="9" fitToWidth="0" fitToHeight="0" orientation="portrait" useFirstPageNumber="1" r:id="rId2"/>
  <headerFooter alignWithMargins="0">
    <oddHeader>&amp;LPonudbeni predračun&amp;R&amp;P od &amp;N</oddHeader>
    <oddFooter>&amp;L&amp;"Times New Roman,Navadno"&amp;9Datoteka: &amp;F
&amp;R&amp;"Times New Roman,Navadno"&amp;9
Datum:Maj 21</oddFooter>
  </headerFooter>
  <rowBreaks count="2" manualBreakCount="2">
    <brk id="20" max="5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Rekapitulacija</vt:lpstr>
      <vt:lpstr>A jaski_navezave</vt:lpstr>
      <vt:lpstr>B kanalizacija</vt:lpstr>
      <vt:lpstr>'B kanalizacija'!_Toc76808160</vt:lpstr>
      <vt:lpstr>'B kanalizacija'!Področje_tiskanja</vt:lpstr>
      <vt:lpstr>'B kanalizacija'!Tiskanje_naslovov</vt:lpstr>
    </vt:vector>
  </TitlesOfParts>
  <Company>IBE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VESEL</dc:creator>
  <cp:lastModifiedBy>Staša Kostič</cp:lastModifiedBy>
  <cp:lastPrinted>2021-05-25T07:50:03Z</cp:lastPrinted>
  <dcterms:created xsi:type="dcterms:W3CDTF">2004-10-25T09:54:33Z</dcterms:created>
  <dcterms:modified xsi:type="dcterms:W3CDTF">2021-12-21T09:25:33Z</dcterms:modified>
</cp:coreProperties>
</file>